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крыши.'!$A$1:$H$35</definedName>
    <definedName name="__vsego__">'Капитальный ремонт крыши.'!$31:$31</definedName>
  </definedNames>
  <calcPr fullCalcOnLoad="1"/>
</workbook>
</file>

<file path=xl/sharedStrings.xml><?xml version="1.0" encoding="utf-8"?>
<sst xmlns="http://schemas.openxmlformats.org/spreadsheetml/2006/main" count="55" uniqueCount="41">
  <si>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</si>
  <si>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</si>
  <si>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</si>
  <si>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</si>
  <si>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</si>
  <si>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</si>
  <si>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</si>
  <si>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</si>
  <si>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</si>
  <si>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</si>
  <si>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</si>
  <si>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</si>
  <si>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</si>
  <si>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</si>
  <si>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"Утвержден" «___»________________20__г.</t>
  </si>
  <si>
    <t>ВСЕГО по объектной смете: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</si>
  <si>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</si>
  <si>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</si>
  <si>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</si>
  <si>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</si>
  <si>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</si>
  <si>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</si>
  <si>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</si>
  <si>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</si>
  <si>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Итого по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</si>
  <si>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</si>
  <si>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</si>
  <si>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</si>
  <si>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</si>
  <si>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1 квартал 2015г.</t>
  </si>
  <si>
    <t>(должность, подпись, расшифровка)</t>
  </si>
  <si>
    <t>М.П.</t>
  </si>
  <si>
    <t>Вентиляция</t>
  </si>
  <si>
    <t xml:space="preserve">Непредвиденные затраты - 2%
</t>
  </si>
  <si>
    <t xml:space="preserve">НДС - 18%
</t>
  </si>
  <si>
    <t>Переустройство невентилируемой крыши на вентилируемую</t>
  </si>
  <si>
    <t>ЛСР №02-01-02</t>
  </si>
  <si>
    <t>Руководитель организации : ___________________________</t>
  </si>
  <si>
    <t>Фонд "Региональный фонд капитального ремонта многоквартирных домов Томской области"</t>
  </si>
  <si>
    <t>Капитальный ремонт многоквартирного дома по адресу: Томская область, Томский район, п. Рассвет, дом №19</t>
  </si>
  <si>
    <t>Сводный сметный расчет в сумме: 1 766.08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</si>
</sst>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 quotePrefix="1">
      <alignment horizontal="right" vertical="top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 quotePrefix="1">
      <alignment horizontal="right"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4" fontId="1" fillId="0" borderId="10" xfId="0" applyNumberFormat="1" applyFont="1" applyFill="1" applyBorder="1" applyAlignment="1" quotePrefix="1">
      <alignment horizontal="right" vertical="top" wrapText="1"/>
    </xf>
    <xf numFmtId="4" fontId="1" fillId="0" borderId="10" xfId="0" applyNumberFormat="1" applyFont="1" applyFill="1" applyBorder="1" applyAlignment="1" quotePrefix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Layout" zoomScale="90" zoomScalePageLayoutView="90" workbookViewId="0" topLeftCell="A1">
      <selection activeCell="F5" sqref="F5"/>
    </sheetView>
  </sheetViews>
  <sheetFormatPr defaultColWidth="9.00390625" defaultRowHeight="12.75"/>
  <cols>
    <col min="1" max="1" width="5.00390625" style="10" customWidth="1"/>
    <col min="2" max="2" width="25.625" style="14" customWidth="1"/>
    <col min="3" max="3" width="51.625" style="11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</cols>
  <sheetData>
    <row r="1" spans="2:8" ht="12.75">
      <c r="B1" s="14" t="s">
        <v>7</v>
      </c>
      <c r="C1" s="42" t="s">
        <v>38</v>
      </c>
      <c r="D1" s="42"/>
      <c r="E1" s="42"/>
      <c r="F1" s="42"/>
      <c r="G1" s="42"/>
      <c r="H1" s="3"/>
    </row>
    <row r="2" spans="2:8" ht="12.75">
      <c r="B2" s="14" t="s">
        <v>16</v>
      </c>
      <c r="D2" s="8" t="s">
        <v>8</v>
      </c>
      <c r="F2" s="3"/>
      <c r="G2" s="3"/>
      <c r="H2" s="3"/>
    </row>
    <row r="3" spans="2:8" ht="21.75" customHeight="1">
      <c r="B3" s="16" t="s">
        <v>14</v>
      </c>
      <c r="C3" s="13"/>
      <c r="D3" s="3"/>
      <c r="E3" s="8"/>
      <c r="F3" s="3"/>
      <c r="G3" s="3"/>
      <c r="H3" s="3"/>
    </row>
    <row r="4" spans="2:8" ht="12.75">
      <c r="B4" s="14" t="s">
        <v>16</v>
      </c>
      <c r="D4" s="3"/>
      <c r="E4" s="8"/>
      <c r="F4" s="3"/>
      <c r="G4" s="3"/>
      <c r="H4" s="3"/>
    </row>
    <row r="5" spans="2:8" ht="12.75">
      <c r="B5" s="16" t="s">
        <v>40</v>
      </c>
      <c r="D5" s="3"/>
      <c r="E5" s="8"/>
      <c r="F5" s="3"/>
      <c r="G5" s="3"/>
      <c r="H5" s="3"/>
    </row>
    <row r="6" spans="2:8" ht="12.75">
      <c r="B6" s="14" t="s">
        <v>16</v>
      </c>
      <c r="D6" s="3"/>
      <c r="E6" s="8"/>
      <c r="F6" s="3"/>
      <c r="G6" s="3"/>
      <c r="H6" s="3"/>
    </row>
    <row r="7" spans="2:8" ht="17.25" customHeight="1">
      <c r="B7" s="14" t="s">
        <v>9</v>
      </c>
      <c r="H7" s="3"/>
    </row>
    <row r="8" spans="2:8" ht="12.75">
      <c r="B8" s="14" t="s">
        <v>16</v>
      </c>
      <c r="D8" s="2" t="s">
        <v>6</v>
      </c>
      <c r="F8" s="3"/>
      <c r="G8" s="3"/>
      <c r="H8" s="3"/>
    </row>
    <row r="9" spans="2:8" ht="12.75">
      <c r="B9" s="14" t="s">
        <v>16</v>
      </c>
      <c r="D9" s="6"/>
      <c r="F9" s="3"/>
      <c r="G9" s="3"/>
      <c r="H9" s="3"/>
    </row>
    <row r="10" spans="2:8" ht="12.75">
      <c r="B10" s="14" t="s">
        <v>16</v>
      </c>
      <c r="C10" s="12"/>
      <c r="D10" s="17" t="s">
        <v>39</v>
      </c>
      <c r="E10" s="9"/>
      <c r="F10" s="5"/>
      <c r="G10" s="5"/>
      <c r="H10" s="3"/>
    </row>
    <row r="11" spans="2:8" ht="12.75">
      <c r="B11" s="14" t="s">
        <v>16</v>
      </c>
      <c r="D11" s="1" t="s">
        <v>0</v>
      </c>
      <c r="F11" s="3"/>
      <c r="G11" s="3"/>
      <c r="H11" s="3"/>
    </row>
    <row r="12" spans="2:8" ht="12.75">
      <c r="B12" s="14" t="s">
        <v>29</v>
      </c>
      <c r="D12" s="6"/>
      <c r="E12" s="3"/>
      <c r="F12" s="3"/>
      <c r="G12" s="3"/>
      <c r="H12" s="3"/>
    </row>
    <row r="13" spans="2:8" ht="12.75">
      <c r="B13" s="14" t="s">
        <v>16</v>
      </c>
      <c r="D13" s="3"/>
      <c r="E13" s="3"/>
      <c r="F13" s="3"/>
      <c r="G13" s="3"/>
      <c r="H13" s="3"/>
    </row>
    <row r="14" spans="1:8" ht="12.75" customHeight="1">
      <c r="A14" s="35" t="s">
        <v>1</v>
      </c>
      <c r="B14" s="43" t="s">
        <v>10</v>
      </c>
      <c r="C14" s="35" t="s">
        <v>11</v>
      </c>
      <c r="D14" s="44" t="s">
        <v>12</v>
      </c>
      <c r="E14" s="44"/>
      <c r="F14" s="44"/>
      <c r="G14" s="44"/>
      <c r="H14" s="35" t="s">
        <v>13</v>
      </c>
    </row>
    <row r="15" spans="1:8" ht="12.75">
      <c r="A15" s="35"/>
      <c r="B15" s="43"/>
      <c r="C15" s="35"/>
      <c r="D15" s="35" t="s">
        <v>5</v>
      </c>
      <c r="E15" s="35" t="s">
        <v>2</v>
      </c>
      <c r="F15" s="35" t="s">
        <v>3</v>
      </c>
      <c r="G15" s="35" t="s">
        <v>4</v>
      </c>
      <c r="H15" s="35"/>
    </row>
    <row r="16" spans="1:8" ht="12.75">
      <c r="A16" s="35"/>
      <c r="B16" s="43"/>
      <c r="C16" s="35"/>
      <c r="D16" s="35"/>
      <c r="E16" s="35"/>
      <c r="F16" s="35"/>
      <c r="G16" s="35"/>
      <c r="H16" s="35"/>
    </row>
    <row r="17" spans="1:8" ht="12.75">
      <c r="A17" s="35"/>
      <c r="B17" s="43"/>
      <c r="C17" s="35"/>
      <c r="D17" s="35"/>
      <c r="E17" s="35"/>
      <c r="F17" s="35"/>
      <c r="G17" s="35"/>
      <c r="H17" s="35"/>
    </row>
    <row r="18" spans="1:8" ht="12.75">
      <c r="A18" s="4">
        <v>1</v>
      </c>
      <c r="B18" s="15" t="s">
        <v>17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36" t="s">
        <v>18</v>
      </c>
      <c r="B19" s="37"/>
      <c r="C19" s="37"/>
      <c r="D19" s="37"/>
      <c r="E19" s="37"/>
      <c r="F19" s="37"/>
      <c r="G19" s="37"/>
      <c r="H19" s="37"/>
    </row>
    <row r="20" spans="1:8" s="25" customFormat="1" ht="25.5">
      <c r="A20" s="23">
        <v>1</v>
      </c>
      <c r="B20" s="18" t="s">
        <v>19</v>
      </c>
      <c r="C20" s="19" t="s">
        <v>35</v>
      </c>
      <c r="D20" s="24">
        <f>1324580/1000</f>
        <v>1324.58</v>
      </c>
      <c r="E20" s="24"/>
      <c r="F20" s="24"/>
      <c r="G20" s="24"/>
      <c r="H20" s="24">
        <f>D20</f>
        <v>1324.58</v>
      </c>
    </row>
    <row r="21" spans="1:8" s="25" customFormat="1" ht="12.75">
      <c r="A21" s="23">
        <v>2</v>
      </c>
      <c r="B21" s="18" t="s">
        <v>36</v>
      </c>
      <c r="C21" s="19" t="s">
        <v>32</v>
      </c>
      <c r="D21" s="24">
        <f>142752/1000</f>
        <v>142.752</v>
      </c>
      <c r="E21" s="24"/>
      <c r="F21" s="24"/>
      <c r="G21" s="24"/>
      <c r="H21" s="24">
        <f>D21</f>
        <v>142.752</v>
      </c>
    </row>
    <row r="22" spans="1:8" s="25" customFormat="1" ht="13.5">
      <c r="A22" s="26"/>
      <c r="B22" s="20" t="s">
        <v>16</v>
      </c>
      <c r="C22" s="21" t="s">
        <v>20</v>
      </c>
      <c r="D22" s="27">
        <f>D20+D21</f>
        <v>1467.3319999999999</v>
      </c>
      <c r="E22" s="27"/>
      <c r="F22" s="27"/>
      <c r="G22" s="27"/>
      <c r="H22" s="27">
        <f>H20+H21</f>
        <v>1467.3319999999999</v>
      </c>
    </row>
    <row r="23" spans="1:8" s="25" customFormat="1" ht="12.75">
      <c r="A23" s="30"/>
      <c r="B23" s="31" t="s">
        <v>16</v>
      </c>
      <c r="C23" s="32" t="s">
        <v>21</v>
      </c>
      <c r="D23" s="33">
        <f>D22</f>
        <v>1467.3319999999999</v>
      </c>
      <c r="E23" s="33"/>
      <c r="F23" s="33"/>
      <c r="G23" s="33"/>
      <c r="H23" s="33">
        <f>H22</f>
        <v>1467.3319999999999</v>
      </c>
    </row>
    <row r="24" spans="1:8" ht="12.75">
      <c r="A24" s="36" t="s">
        <v>22</v>
      </c>
      <c r="B24" s="37"/>
      <c r="C24" s="37"/>
      <c r="D24" s="37"/>
      <c r="E24" s="37"/>
      <c r="F24" s="37"/>
      <c r="G24" s="37"/>
      <c r="H24" s="37"/>
    </row>
    <row r="25" spans="1:8" s="25" customFormat="1" ht="25.5">
      <c r="A25" s="23">
        <v>3</v>
      </c>
      <c r="B25" s="18" t="s">
        <v>23</v>
      </c>
      <c r="C25" s="19" t="s">
        <v>33</v>
      </c>
      <c r="D25" s="24">
        <f>(2855+26492)/1000</f>
        <v>29.347</v>
      </c>
      <c r="E25" s="24"/>
      <c r="F25" s="24"/>
      <c r="G25" s="24"/>
      <c r="H25" s="24">
        <f>D25</f>
        <v>29.347</v>
      </c>
    </row>
    <row r="26" spans="1:8" s="25" customFormat="1" ht="13.5">
      <c r="A26" s="26"/>
      <c r="B26" s="20" t="s">
        <v>16</v>
      </c>
      <c r="C26" s="21" t="s">
        <v>24</v>
      </c>
      <c r="D26" s="27">
        <f>D25</f>
        <v>29.347</v>
      </c>
      <c r="E26" s="27"/>
      <c r="F26" s="27"/>
      <c r="G26" s="27"/>
      <c r="H26" s="27">
        <f>H25</f>
        <v>29.347</v>
      </c>
    </row>
    <row r="27" spans="1:8" ht="12.75">
      <c r="A27" s="36" t="s">
        <v>25</v>
      </c>
      <c r="B27" s="37"/>
      <c r="C27" s="37"/>
      <c r="D27" s="37"/>
      <c r="E27" s="37"/>
      <c r="F27" s="37"/>
      <c r="G27" s="37"/>
      <c r="H27" s="37"/>
    </row>
    <row r="28" spans="1:8" s="25" customFormat="1" ht="25.5">
      <c r="A28" s="23">
        <v>4</v>
      </c>
      <c r="B28" s="18" t="s">
        <v>26</v>
      </c>
      <c r="C28" s="19" t="s">
        <v>34</v>
      </c>
      <c r="D28" s="24">
        <f>(D23+D26)*0.18</f>
        <v>269.40221999999994</v>
      </c>
      <c r="E28" s="24"/>
      <c r="F28" s="24"/>
      <c r="G28" s="24"/>
      <c r="H28" s="24">
        <f>(H23+H26)*0.18</f>
        <v>269.40221999999994</v>
      </c>
    </row>
    <row r="29" spans="1:8" s="25" customFormat="1" ht="13.5">
      <c r="A29" s="26"/>
      <c r="B29" s="20" t="s">
        <v>16</v>
      </c>
      <c r="C29" s="21" t="s">
        <v>27</v>
      </c>
      <c r="D29" s="27">
        <f>D28</f>
        <v>269.40221999999994</v>
      </c>
      <c r="E29" s="27"/>
      <c r="F29" s="27"/>
      <c r="G29" s="27"/>
      <c r="H29" s="27">
        <f>H28</f>
        <v>269.40221999999994</v>
      </c>
    </row>
    <row r="30" spans="1:8" s="25" customFormat="1" ht="12.75">
      <c r="A30" s="30"/>
      <c r="B30" s="31" t="s">
        <v>16</v>
      </c>
      <c r="C30" s="32" t="s">
        <v>28</v>
      </c>
      <c r="D30" s="33">
        <f>D23+D26+D29</f>
        <v>1766.0812199999998</v>
      </c>
      <c r="E30" s="33"/>
      <c r="F30" s="33"/>
      <c r="G30" s="33"/>
      <c r="H30" s="33">
        <f>H23+H26+H29</f>
        <v>1766.0812199999998</v>
      </c>
    </row>
    <row r="31" spans="1:8" s="25" customFormat="1" ht="12.75">
      <c r="A31" s="30"/>
      <c r="B31" s="31" t="s">
        <v>16</v>
      </c>
      <c r="C31" s="32" t="s">
        <v>15</v>
      </c>
      <c r="D31" s="34">
        <f>D30</f>
        <v>1766.0812199999998</v>
      </c>
      <c r="E31" s="34"/>
      <c r="F31" s="34"/>
      <c r="G31" s="34"/>
      <c r="H31" s="34">
        <f>H30</f>
        <v>1766.0812199999998</v>
      </c>
    </row>
    <row r="32" ht="12.75">
      <c r="B32" s="14" t="s">
        <v>16</v>
      </c>
    </row>
    <row r="33" spans="1:10" ht="12.75" customHeight="1">
      <c r="A33" s="22"/>
      <c r="B33" s="38" t="s">
        <v>37</v>
      </c>
      <c r="C33" s="39"/>
      <c r="D33" s="39"/>
      <c r="E33" s="39"/>
      <c r="F33" s="39"/>
      <c r="G33" s="39"/>
      <c r="H33" s="39"/>
      <c r="I33" s="39"/>
      <c r="J33" s="7"/>
    </row>
    <row r="34" spans="1:10" ht="12.75" customHeight="1">
      <c r="A34" s="22"/>
      <c r="B34" s="40" t="s">
        <v>30</v>
      </c>
      <c r="C34" s="41"/>
      <c r="D34" s="41"/>
      <c r="E34" s="41"/>
      <c r="F34" s="41"/>
      <c r="G34" s="41"/>
      <c r="H34" s="41"/>
      <c r="I34" s="41"/>
      <c r="J34" s="7"/>
    </row>
    <row r="35" spans="1:10" ht="12.75">
      <c r="A35" s="22"/>
      <c r="B35" s="28" t="s">
        <v>31</v>
      </c>
      <c r="C35" s="29"/>
      <c r="D35" s="28"/>
      <c r="E35" s="28"/>
      <c r="F35" s="28"/>
      <c r="G35" s="28"/>
      <c r="H35" s="28"/>
      <c r="I35" s="28"/>
      <c r="J35" s="7"/>
    </row>
  </sheetData>
  <sheetProtection/>
  <mergeCells count="15">
    <mergeCell ref="B34:I34"/>
    <mergeCell ref="C1:G1"/>
    <mergeCell ref="H14:H17"/>
    <mergeCell ref="A14:A17"/>
    <mergeCell ref="B14:B17"/>
    <mergeCell ref="C14:C17"/>
    <mergeCell ref="D15:D17"/>
    <mergeCell ref="D14:G14"/>
    <mergeCell ref="E15:E17"/>
    <mergeCell ref="F15:F17"/>
    <mergeCell ref="G15:G17"/>
    <mergeCell ref="A24:H24"/>
    <mergeCell ref="A27:H27"/>
    <mergeCell ref="B33:I33"/>
    <mergeCell ref="A19:H19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Власкина Юлия Викторовна</cp:lastModifiedBy>
  <cp:lastPrinted>2015-05-21T09:34:02Z</cp:lastPrinted>
  <dcterms:created xsi:type="dcterms:W3CDTF">2002-03-25T05:35:56Z</dcterms:created>
  <dcterms:modified xsi:type="dcterms:W3CDTF">2015-06-03T09:01:14Z</dcterms:modified>
  <cp:category/>
  <cp:version/>
  <cp:contentType/>
  <cp:contentStatus/>
</cp:coreProperties>
</file>