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9.10.15\Асино, ул. Ленина 23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26" i="1" l="1"/>
  <c r="H24" i="1"/>
  <c r="E27" i="1"/>
  <c r="D27" i="1"/>
  <c r="H30" i="1" l="1"/>
  <c r="H31" i="1" s="1"/>
  <c r="H25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<sst xmlns="http://schemas.openxmlformats.org/spreadsheetml/2006/main" count="61" uniqueCount="44">
  <si>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</si>
  <si>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</si>
  <si>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</si>
  <si>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</si>
  <si>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</si>
  <si>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</si>
  <si>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</si>
  <si>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</si>
  <si>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</si>
  <si>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</si>
  <si>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</si>
  <si>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</si>
  <si>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</si>
  <si>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</si>
  <si>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</si>
  <si>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</si>
  <si>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</si>
  <si>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</si>
  <si>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</si>
  <si>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</si>
  <si>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</si>
  <si>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</si>
  <si>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</si>
  <si>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</si>
  <si>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</si>
  <si>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</si>
  <si>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</si>
  <si>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</si>
  <si>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</si>
  <si>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</si>
  <si>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</si>
  <si>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</si>
  <si>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</si>
  <si>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</si>
  <si>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</si>
  <si>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</si>
  <si>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</si>
  <si>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</si>
  <si>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</si>
  <si>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</si>
  <si>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</si>
  <si>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Асиновский район, г.Асино, ул. Ленина, 23</t>
  </si>
  <si>
    <t>Сводный сметный расчет в сумме: 2 701 092,65 р.</t>
  </si>
  <si>
    <t>ЛСР №02-01-03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</si>
</sst>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7" sqref="B7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42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41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1254313</v>
      </c>
      <c r="E24" s="34">
        <v>18709</v>
      </c>
      <c r="F24" s="34"/>
      <c r="G24" s="34"/>
      <c r="H24" s="34">
        <f>D24+E24</f>
        <v>1273022</v>
      </c>
    </row>
    <row r="25" spans="1:14" s="30" customFormat="1" x14ac:dyDescent="0.2">
      <c r="A25" s="29">
        <v>2</v>
      </c>
      <c r="B25" s="20" t="s">
        <v>37</v>
      </c>
      <c r="C25" s="21" t="s">
        <v>40</v>
      </c>
      <c r="D25" s="34">
        <v>916812</v>
      </c>
      <c r="E25" s="34"/>
      <c r="F25" s="34"/>
      <c r="G25" s="34"/>
      <c r="H25" s="34">
        <f>D25+E25</f>
        <v>916812</v>
      </c>
    </row>
    <row r="26" spans="1:14" s="30" customFormat="1" x14ac:dyDescent="0.2">
      <c r="A26" s="29">
        <v>3</v>
      </c>
      <c r="B26" s="20" t="s">
        <v>43</v>
      </c>
      <c r="C26" s="21" t="s">
        <v>39</v>
      </c>
      <c r="D26" s="34">
        <v>29696</v>
      </c>
      <c r="E26" s="34">
        <v>24648</v>
      </c>
      <c r="F26" s="34"/>
      <c r="G26" s="34"/>
      <c r="H26" s="34">
        <f>D26+E26</f>
        <v>54344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2200821</v>
      </c>
      <c r="E27" s="35">
        <f>E24+E25+E26</f>
        <v>43357</v>
      </c>
      <c r="F27" s="35"/>
      <c r="G27" s="35"/>
      <c r="H27" s="35">
        <f>H24+H25+H26</f>
        <v>2244178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2200821</v>
      </c>
      <c r="E28" s="36">
        <f>E27</f>
        <v>43357</v>
      </c>
      <c r="F28" s="36"/>
      <c r="G28" s="36"/>
      <c r="H28" s="36">
        <f>H27</f>
        <v>2244178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44016.42</v>
      </c>
      <c r="E30" s="34">
        <v>867.14</v>
      </c>
      <c r="F30" s="34"/>
      <c r="G30" s="34"/>
      <c r="H30" s="34">
        <f>D30+E30</f>
        <v>44883.56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44016.42</v>
      </c>
      <c r="E31" s="35">
        <f>E30</f>
        <v>867.14</v>
      </c>
      <c r="F31" s="35"/>
      <c r="G31" s="35"/>
      <c r="H31" s="35">
        <f>H30</f>
        <v>44883.56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2244837.42</v>
      </c>
      <c r="E32" s="36">
        <f>E31+E28</f>
        <v>44224.14</v>
      </c>
      <c r="F32" s="36"/>
      <c r="G32" s="36"/>
      <c r="H32" s="36">
        <f>H28+H31</f>
        <v>2289061.56</v>
      </c>
      <c r="J32" s="38"/>
      <c r="K32" s="38"/>
      <c r="L32" s="38"/>
      <c r="M32" s="38"/>
      <c r="N32" s="38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404070.74</v>
      </c>
      <c r="E34" s="34">
        <v>7960.35</v>
      </c>
      <c r="F34" s="34"/>
      <c r="G34" s="34"/>
      <c r="H34" s="34">
        <f>D34+E34</f>
        <v>412031.08999999997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404070.74</v>
      </c>
      <c r="E35" s="35">
        <f>E34</f>
        <v>7960.35</v>
      </c>
      <c r="F35" s="35"/>
      <c r="G35" s="35"/>
      <c r="H35" s="35">
        <f>H34</f>
        <v>412031.08999999997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2648908.16</v>
      </c>
      <c r="E36" s="36">
        <f>E32+E35</f>
        <v>52184.49</v>
      </c>
      <c r="F36" s="36"/>
      <c r="G36" s="36"/>
      <c r="H36" s="36">
        <f>H32+H35</f>
        <v>2701092.65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2648908.16</v>
      </c>
      <c r="E37" s="37">
        <v>52184.49</v>
      </c>
      <c r="F37" s="37"/>
      <c r="G37" s="37"/>
      <c r="H37" s="37">
        <v>2701092.65</v>
      </c>
    </row>
    <row r="38" spans="1:14" x14ac:dyDescent="0.2">
      <c r="B38" s="15" t="s">
        <v>15</v>
      </c>
    </row>
    <row r="39" spans="1:14" ht="21.75" customHeight="1" x14ac:dyDescent="0.2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A23:H23"/>
    <mergeCell ref="B41:I41"/>
    <mergeCell ref="B42:I42"/>
    <mergeCell ref="A29:H29"/>
    <mergeCell ref="A33:H33"/>
    <mergeCell ref="B39:I39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2015-10-19T03:06:56Z</dcterms:modified>
</cp:coreProperties>
</file>