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системы ото" sheetId="1" r:id="rId1"/>
  </sheets>
  <definedNames>
    <definedName name="__chapters__">'Капитальный ремонт системы ото'!#REF!</definedName>
    <definedName name="__itogi__">'Капитальный ремонт системы ото'!#REF!</definedName>
    <definedName name="__itogo__">'Капитальный ремонт системы ото'!#REF!</definedName>
    <definedName name="__position__">'Капитальный ремонт системы ото'!#REF!</definedName>
    <definedName name="__smet__">'Капитальный ремонт системы ото'!$A$1:$H$42</definedName>
    <definedName name="__vsego__">'Капитальный ремонт системы ото'!$35:$35</definedName>
  </definedNames>
  <calcPr fullCalcOnLoad="1"/>
</workbook>
</file>

<file path=xl/sharedStrings.xml><?xml version="1.0" encoding="utf-8"?>
<sst xmlns="http://schemas.openxmlformats.org/spreadsheetml/2006/main" count="62" uniqueCount="42">
  <si>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</si>
  <si>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</si>
  <si>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</si>
  <si>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</si>
  <si>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</si>
  <si>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</si>
  <si>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</si>
  <si>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</si>
  <si>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</si>
  <si>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</si>
  <si>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</si>
  <si>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</si>
  <si>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</si>
  <si>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</si>
  <si>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</si>
  <si>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"Утвержден" «___»________________20__г.</t>
  </si>
  <si>
    <t>Главный инженер проекта:</t>
  </si>
  <si>
    <t xml:space="preserve">Начальник: </t>
  </si>
  <si>
    <t xml:space="preserve">Отдела </t>
  </si>
  <si>
    <t>Составил:</t>
  </si>
  <si>
    <t>Проверил:</t>
  </si>
  <si>
    <t>ВСЕГО по объектной смете:</t>
  </si>
  <si>
    <t/>
  </si>
  <si>
    <t>Капитальный ремонт многоквартирного дома, расположенного по адресу: г.Томск, ул.Асиновская, 9а.</t>
  </si>
  <si>
    <t>2</t>
  </si>
  <si>
    <t>2   Основные объекты</t>
  </si>
  <si>
    <t>ЛСР №02-01-01</t>
  </si>
  <si>
    <t>Капитальный ремонт внутренней инженерной системы теплоснабжения.</t>
  </si>
  <si>
    <t>Итого по Главе 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</si>
  <si>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</si>
  <si>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</si>
  <si>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</si>
  <si>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</si>
  <si>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</si>
  <si>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</si>
  <si>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</si>
  <si>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</si>
  <si>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</si>
  <si>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</si>
  <si>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Итого по Главам 2</t>
  </si>
  <si>
    <t>Понижающий коэф-т К=0,59396721767</t>
  </si>
  <si>
    <t>Сводный сметный расчет в сумме: 1 184 532,50 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</si>
</sst>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 quotePrefix="1">
      <alignment horizontal="right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/>
    </xf>
    <xf numFmtId="4" fontId="1" fillId="34" borderId="10" xfId="0" applyNumberFormat="1" applyFont="1" applyFill="1" applyBorder="1" applyAlignment="1" quotePrefix="1">
      <alignment horizontal="right" vertical="top"/>
    </xf>
    <xf numFmtId="0" fontId="1" fillId="0" borderId="14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1" fillId="33" borderId="13" xfId="0" applyNumberFormat="1" applyFont="1" applyFill="1" applyBorder="1" applyAlignment="1" quotePrefix="1">
      <alignment horizontal="right" vertical="top" wrapText="1"/>
    </xf>
    <xf numFmtId="0" fontId="1" fillId="33" borderId="14" xfId="0" applyFont="1" applyFill="1" applyBorder="1" applyAlignment="1">
      <alignment/>
    </xf>
    <xf numFmtId="0" fontId="0" fillId="0" borderId="13" xfId="0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90" workbookViewId="0" topLeftCell="A1">
      <selection activeCell="D17" sqref="D17:G17"/>
    </sheetView>
  </sheetViews>
  <sheetFormatPr defaultColWidth="9.00390625" defaultRowHeight="12.75"/>
  <cols>
    <col min="1" max="1" width="5.00390625" style="11" customWidth="1"/>
    <col min="2" max="2" width="22.875" style="15" customWidth="1"/>
    <col min="3" max="3" width="48.375" style="12" customWidth="1"/>
    <col min="4" max="4" width="12.25390625" style="7" customWidth="1"/>
    <col min="5" max="5" width="13.00390625" style="7" customWidth="1"/>
    <col min="6" max="6" width="13.375" style="7" customWidth="1"/>
    <col min="7" max="7" width="12.625" style="7" customWidth="1"/>
    <col min="8" max="8" width="13.375" style="7" customWidth="1"/>
  </cols>
  <sheetData>
    <row r="1" spans="2:8" ht="12.75">
      <c r="B1" s="15" t="s">
        <v>22</v>
      </c>
      <c r="D1" s="3"/>
      <c r="E1" s="3"/>
      <c r="F1" s="3"/>
      <c r="G1" s="3"/>
      <c r="H1" s="10" t="s">
        <v>6</v>
      </c>
    </row>
    <row r="2" spans="2:8" ht="12.75">
      <c r="B2" s="15" t="s">
        <v>8</v>
      </c>
      <c r="C2" s="18"/>
      <c r="D2" s="19"/>
      <c r="E2" s="5"/>
      <c r="F2" s="5"/>
      <c r="G2" s="5"/>
      <c r="H2" s="3"/>
    </row>
    <row r="3" spans="2:8" ht="12.75">
      <c r="B3" s="15" t="s">
        <v>22</v>
      </c>
      <c r="D3" s="8" t="s">
        <v>9</v>
      </c>
      <c r="F3" s="3"/>
      <c r="G3" s="3"/>
      <c r="H3" s="3"/>
    </row>
    <row r="4" spans="2:8" ht="12.75">
      <c r="B4" s="17" t="s">
        <v>15</v>
      </c>
      <c r="C4" s="14"/>
      <c r="D4" s="3"/>
      <c r="E4" s="8"/>
      <c r="F4" s="3"/>
      <c r="G4" s="3"/>
      <c r="H4" s="3"/>
    </row>
    <row r="5" spans="2:8" ht="12.75">
      <c r="B5" s="15" t="s">
        <v>22</v>
      </c>
      <c r="D5" s="3"/>
      <c r="E5" s="8"/>
      <c r="F5" s="3"/>
      <c r="G5" s="3"/>
      <c r="H5" s="3"/>
    </row>
    <row r="6" spans="2:8" ht="12.75">
      <c r="B6" s="17" t="s">
        <v>41</v>
      </c>
      <c r="D6" s="3"/>
      <c r="E6" s="8"/>
      <c r="F6" s="3"/>
      <c r="G6" s="3"/>
      <c r="H6" s="3"/>
    </row>
    <row r="7" spans="2:8" ht="21" customHeight="1">
      <c r="B7" s="15" t="s">
        <v>10</v>
      </c>
      <c r="H7" s="3"/>
    </row>
    <row r="8" spans="2:8" ht="12.75">
      <c r="B8" s="15" t="s">
        <v>22</v>
      </c>
      <c r="G8" s="3"/>
      <c r="H8" s="3"/>
    </row>
    <row r="9" spans="2:8" ht="12.75">
      <c r="B9" s="15" t="s">
        <v>22</v>
      </c>
      <c r="D9" s="2" t="s">
        <v>7</v>
      </c>
      <c r="F9" s="3"/>
      <c r="G9" s="3"/>
      <c r="H9" s="3"/>
    </row>
    <row r="10" spans="2:8" ht="12.75">
      <c r="B10" s="15" t="s">
        <v>22</v>
      </c>
      <c r="D10" s="6"/>
      <c r="F10" s="3"/>
      <c r="G10" s="3"/>
      <c r="H10" s="3"/>
    </row>
    <row r="11" spans="2:8" ht="12.75">
      <c r="B11" s="15" t="s">
        <v>22</v>
      </c>
      <c r="C11" s="13"/>
      <c r="D11" s="19" t="s">
        <v>23</v>
      </c>
      <c r="E11" s="9"/>
      <c r="F11" s="5"/>
      <c r="G11" s="5"/>
      <c r="H11" s="3"/>
    </row>
    <row r="12" spans="2:8" ht="12.75">
      <c r="B12" s="15" t="s">
        <v>22</v>
      </c>
      <c r="D12" s="1" t="s">
        <v>0</v>
      </c>
      <c r="F12" s="3"/>
      <c r="G12" s="3"/>
      <c r="H12" s="3"/>
    </row>
    <row r="13" spans="2:8" ht="12.75">
      <c r="B13" s="15" t="s">
        <v>22</v>
      </c>
      <c r="H13" s="3"/>
    </row>
    <row r="14" spans="2:8" ht="12.75">
      <c r="B14" s="15" t="s">
        <v>38</v>
      </c>
      <c r="D14" s="6"/>
      <c r="E14" s="3"/>
      <c r="F14" s="3"/>
      <c r="G14" s="3"/>
      <c r="H14" s="3"/>
    </row>
    <row r="15" spans="2:8" ht="12.75">
      <c r="B15" s="15" t="s">
        <v>22</v>
      </c>
      <c r="D15" s="6"/>
      <c r="E15" s="3"/>
      <c r="F15" s="3"/>
      <c r="G15" s="3"/>
      <c r="H15" s="3"/>
    </row>
    <row r="16" spans="2:8" ht="12.75">
      <c r="B16" s="15" t="s">
        <v>22</v>
      </c>
      <c r="D16" s="3"/>
      <c r="E16" s="3"/>
      <c r="F16" s="3"/>
      <c r="G16" s="3"/>
      <c r="H16" s="3"/>
    </row>
    <row r="17" spans="1:8" ht="12.75" customHeight="1">
      <c r="A17" s="43" t="s">
        <v>1</v>
      </c>
      <c r="B17" s="44" t="s">
        <v>11</v>
      </c>
      <c r="C17" s="43" t="s">
        <v>12</v>
      </c>
      <c r="D17" s="45" t="s">
        <v>13</v>
      </c>
      <c r="E17" s="45"/>
      <c r="F17" s="45"/>
      <c r="G17" s="45"/>
      <c r="H17" s="43" t="s">
        <v>14</v>
      </c>
    </row>
    <row r="18" spans="1:8" ht="12.75">
      <c r="A18" s="43"/>
      <c r="B18" s="44"/>
      <c r="C18" s="43"/>
      <c r="D18" s="43" t="s">
        <v>5</v>
      </c>
      <c r="E18" s="43" t="s">
        <v>2</v>
      </c>
      <c r="F18" s="43" t="s">
        <v>3</v>
      </c>
      <c r="G18" s="43" t="s">
        <v>4</v>
      </c>
      <c r="H18" s="43"/>
    </row>
    <row r="19" spans="1:8" ht="12.75">
      <c r="A19" s="43"/>
      <c r="B19" s="44"/>
      <c r="C19" s="43"/>
      <c r="D19" s="43"/>
      <c r="E19" s="43"/>
      <c r="F19" s="43"/>
      <c r="G19" s="43"/>
      <c r="H19" s="43"/>
    </row>
    <row r="20" spans="1:8" ht="12.75">
      <c r="A20" s="43"/>
      <c r="B20" s="44"/>
      <c r="C20" s="43"/>
      <c r="D20" s="43"/>
      <c r="E20" s="43"/>
      <c r="F20" s="43"/>
      <c r="G20" s="43"/>
      <c r="H20" s="43"/>
    </row>
    <row r="21" spans="1:8" ht="12.75">
      <c r="A21" s="4">
        <v>1</v>
      </c>
      <c r="B21" s="16" t="s">
        <v>24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1" t="s">
        <v>25</v>
      </c>
      <c r="B22" s="42"/>
      <c r="C22" s="42"/>
      <c r="D22" s="42"/>
      <c r="E22" s="42"/>
      <c r="F22" s="42"/>
      <c r="G22" s="42"/>
      <c r="H22" s="42"/>
    </row>
    <row r="23" spans="1:8" s="33" customFormat="1" ht="25.5">
      <c r="A23" s="31">
        <v>1</v>
      </c>
      <c r="B23" s="20" t="s">
        <v>26</v>
      </c>
      <c r="C23" s="21" t="s">
        <v>27</v>
      </c>
      <c r="D23" s="32">
        <v>1591391</v>
      </c>
      <c r="E23" s="32">
        <v>4393</v>
      </c>
      <c r="F23" s="32">
        <v>61139</v>
      </c>
      <c r="G23" s="32"/>
      <c r="H23" s="32">
        <v>1656923</v>
      </c>
    </row>
    <row r="24" spans="1:8" s="33" customFormat="1" ht="13.5">
      <c r="A24" s="36"/>
      <c r="B24" s="22" t="s">
        <v>22</v>
      </c>
      <c r="C24" s="23" t="s">
        <v>28</v>
      </c>
      <c r="D24" s="37">
        <v>1591391</v>
      </c>
      <c r="E24" s="37">
        <v>4393</v>
      </c>
      <c r="F24" s="37">
        <v>61139</v>
      </c>
      <c r="G24" s="37"/>
      <c r="H24" s="37">
        <v>1656923</v>
      </c>
    </row>
    <row r="25" spans="1:8" s="33" customFormat="1" ht="12.75">
      <c r="A25" s="34"/>
      <c r="B25" s="24" t="s">
        <v>22</v>
      </c>
      <c r="C25" s="25" t="s">
        <v>39</v>
      </c>
      <c r="D25" s="35">
        <v>1591391</v>
      </c>
      <c r="E25" s="35">
        <v>4393</v>
      </c>
      <c r="F25" s="35">
        <v>61139</v>
      </c>
      <c r="G25" s="35"/>
      <c r="H25" s="35">
        <f>H24</f>
        <v>1656923</v>
      </c>
    </row>
    <row r="26" spans="1:8" ht="12.75">
      <c r="A26" s="41" t="s">
        <v>29</v>
      </c>
      <c r="B26" s="42"/>
      <c r="C26" s="42"/>
      <c r="D26" s="42"/>
      <c r="E26" s="42"/>
      <c r="F26" s="42"/>
      <c r="G26" s="42"/>
      <c r="H26" s="42"/>
    </row>
    <row r="27" spans="1:8" s="33" customFormat="1" ht="25.5">
      <c r="A27" s="31">
        <v>1</v>
      </c>
      <c r="B27" s="20" t="s">
        <v>30</v>
      </c>
      <c r="C27" s="21" t="s">
        <v>31</v>
      </c>
      <c r="D27" s="32">
        <v>31827.82</v>
      </c>
      <c r="E27" s="32">
        <v>87.86</v>
      </c>
      <c r="F27" s="32">
        <v>1222.78</v>
      </c>
      <c r="G27" s="32"/>
      <c r="H27" s="32">
        <f>H25*2%</f>
        <v>33138.46</v>
      </c>
    </row>
    <row r="28" spans="1:8" s="33" customFormat="1" ht="13.5">
      <c r="A28" s="36"/>
      <c r="B28" s="22" t="s">
        <v>22</v>
      </c>
      <c r="C28" s="23" t="s">
        <v>32</v>
      </c>
      <c r="D28" s="37">
        <v>31827.82</v>
      </c>
      <c r="E28" s="37">
        <v>87.86</v>
      </c>
      <c r="F28" s="37">
        <v>1222.78</v>
      </c>
      <c r="G28" s="37"/>
      <c r="H28" s="49">
        <f>H27</f>
        <v>33138.46</v>
      </c>
    </row>
    <row r="29" spans="1:8" s="33" customFormat="1" ht="12.75">
      <c r="A29" s="34"/>
      <c r="B29" s="24" t="s">
        <v>22</v>
      </c>
      <c r="C29" s="25" t="s">
        <v>33</v>
      </c>
      <c r="D29" s="35">
        <v>1623218.82</v>
      </c>
      <c r="E29" s="35">
        <v>4480.86</v>
      </c>
      <c r="F29" s="35">
        <v>62361.78</v>
      </c>
      <c r="G29" s="35"/>
      <c r="H29" s="35">
        <f>H25+H27</f>
        <v>1690061.46</v>
      </c>
    </row>
    <row r="30" spans="1:8" s="33" customFormat="1" ht="12.75">
      <c r="A30" s="47" t="s">
        <v>40</v>
      </c>
      <c r="B30" s="48"/>
      <c r="C30" s="48"/>
      <c r="D30" s="46">
        <f>D29*0.59396721767</f>
        <v>964138.7661849806</v>
      </c>
      <c r="E30" s="46">
        <f>E29*0.59396721767</f>
        <v>2661.4839469687963</v>
      </c>
      <c r="F30" s="46">
        <f>F29*0.59396721767</f>
        <v>37040.85295554865</v>
      </c>
      <c r="G30" s="46"/>
      <c r="H30" s="46">
        <f>H29*0.59396721767</f>
        <v>1003841.1030874981</v>
      </c>
    </row>
    <row r="31" spans="1:8" ht="12.75">
      <c r="A31" s="41" t="s">
        <v>34</v>
      </c>
      <c r="B31" s="42"/>
      <c r="C31" s="42"/>
      <c r="D31" s="42"/>
      <c r="E31" s="42"/>
      <c r="F31" s="42"/>
      <c r="G31" s="42"/>
      <c r="H31" s="42"/>
    </row>
    <row r="32" spans="1:8" s="33" customFormat="1" ht="12.75">
      <c r="A32" s="31">
        <v>1</v>
      </c>
      <c r="B32" s="20" t="s">
        <v>35</v>
      </c>
      <c r="C32" s="21"/>
      <c r="D32" s="32">
        <f>D30*0.18</f>
        <v>173544.97791329652</v>
      </c>
      <c r="E32" s="32">
        <f>E30*0.18</f>
        <v>479.06711045438334</v>
      </c>
      <c r="F32" s="32">
        <f>F30*0.18</f>
        <v>6667.353531998758</v>
      </c>
      <c r="G32" s="32"/>
      <c r="H32" s="32">
        <f>D32+E32+F32+G32</f>
        <v>180691.39855574965</v>
      </c>
    </row>
    <row r="33" spans="1:8" s="33" customFormat="1" ht="13.5">
      <c r="A33" s="36"/>
      <c r="B33" s="22" t="s">
        <v>22</v>
      </c>
      <c r="C33" s="23" t="s">
        <v>36</v>
      </c>
      <c r="D33" s="37">
        <f>D32</f>
        <v>173544.97791329652</v>
      </c>
      <c r="E33" s="37">
        <f>E32</f>
        <v>479.06711045438334</v>
      </c>
      <c r="F33" s="37">
        <f>F32</f>
        <v>6667.353531998758</v>
      </c>
      <c r="G33" s="37"/>
      <c r="H33" s="37">
        <f>D33+E33+F33+G33</f>
        <v>180691.39855574965</v>
      </c>
    </row>
    <row r="34" spans="1:8" s="33" customFormat="1" ht="12.75">
      <c r="A34" s="34"/>
      <c r="B34" s="24" t="s">
        <v>22</v>
      </c>
      <c r="C34" s="25" t="s">
        <v>37</v>
      </c>
      <c r="D34" s="35">
        <f>D30+D32</f>
        <v>1137683.744098277</v>
      </c>
      <c r="E34" s="35">
        <f>E30+E32</f>
        <v>3140.55105742318</v>
      </c>
      <c r="F34" s="35">
        <f>F30+F32</f>
        <v>43708.20648754741</v>
      </c>
      <c r="G34" s="35"/>
      <c r="H34" s="35">
        <f>H30+H32</f>
        <v>1184532.5016432477</v>
      </c>
    </row>
    <row r="35" spans="1:8" s="33" customFormat="1" ht="12.75">
      <c r="A35" s="38"/>
      <c r="B35" s="26" t="s">
        <v>22</v>
      </c>
      <c r="C35" s="27" t="s">
        <v>21</v>
      </c>
      <c r="D35" s="40">
        <f>D34</f>
        <v>1137683.744098277</v>
      </c>
      <c r="E35" s="40">
        <f>E34</f>
        <v>3140.55105742318</v>
      </c>
      <c r="F35" s="40">
        <f>F34</f>
        <v>43708.20648754741</v>
      </c>
      <c r="G35" s="40"/>
      <c r="H35" s="40">
        <f>H34</f>
        <v>1184532.5016432477</v>
      </c>
    </row>
    <row r="36" ht="12.75">
      <c r="B36" s="15" t="s">
        <v>22</v>
      </c>
    </row>
    <row r="37" spans="1:10" ht="12.75">
      <c r="A37" s="28"/>
      <c r="B37" s="17" t="s">
        <v>16</v>
      </c>
      <c r="C37" s="18"/>
      <c r="D37" s="39"/>
      <c r="I37" s="7"/>
      <c r="J37" s="7"/>
    </row>
    <row r="38" spans="1:10" ht="12.75">
      <c r="A38" s="28"/>
      <c r="B38" s="17" t="s">
        <v>17</v>
      </c>
      <c r="C38" s="29"/>
      <c r="D38" s="39"/>
      <c r="E38" s="12" t="s">
        <v>18</v>
      </c>
      <c r="F38" s="9"/>
      <c r="I38" s="7"/>
      <c r="J38" s="7"/>
    </row>
    <row r="39" spans="1:10" ht="12.75">
      <c r="A39" s="28"/>
      <c r="B39" s="17" t="s">
        <v>19</v>
      </c>
      <c r="C39" s="30"/>
      <c r="D39" s="39"/>
      <c r="I39" s="7"/>
      <c r="J39" s="7"/>
    </row>
    <row r="40" spans="1:10" ht="12.75">
      <c r="A40" s="28"/>
      <c r="B40" s="17" t="s">
        <v>20</v>
      </c>
      <c r="C40" s="30"/>
      <c r="D40" s="39"/>
      <c r="I40" s="7"/>
      <c r="J40" s="7"/>
    </row>
    <row r="41" spans="2:4" ht="12.75">
      <c r="B41" s="15" t="s">
        <v>22</v>
      </c>
      <c r="D41" s="39"/>
    </row>
    <row r="42" ht="12.75">
      <c r="B42" s="15" t="s">
        <v>22</v>
      </c>
    </row>
  </sheetData>
  <sheetProtection/>
  <mergeCells count="13"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  <mergeCell ref="A26:H26"/>
    <mergeCell ref="A31:H31"/>
    <mergeCell ref="A22:H22"/>
    <mergeCell ref="A30:C30"/>
  </mergeCells>
  <printOptions horizontalCentered="1"/>
  <pageMargins left="0.1968503937007874" right="0.1968503937007874" top="0.3937007874015748" bottom="0.3937007874015748" header="0.1968503937007874" footer="0.1968503937007874"/>
  <pageSetup fitToHeight="999" fitToWidth="1" horizontalDpi="600" verticalDpi="600" orientation="landscape" paperSize="9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2009-04-12T16:29:59Z</cp:lastPrinted>
  <dcterms:created xsi:type="dcterms:W3CDTF">2002-03-25T05:35:56Z</dcterms:created>
  <dcterms:modified xsi:type="dcterms:W3CDTF">2015-12-29T15:58:52Z</dcterms:modified>
  <cp:category/>
  <cp:version/>
  <cp:contentType/>
  <cp:contentStatus/>
</cp:coreProperties>
</file>