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Капитальный ремонт многокварти" sheetId="1" r:id="rId1"/>
  </sheets>
  <definedNames>
    <definedName name="__chapters__">'Капитальный ремонт многокварти'!#REF!</definedName>
    <definedName name="__itogi__">'Капитальный ремонт многокварти'!#REF!</definedName>
    <definedName name="__itogo__">'Капитальный ремонт многокварти'!#REF!</definedName>
    <definedName name="__position__">'Капитальный ремонт многокварти'!#REF!</definedName>
    <definedName name="__smet__">'Капитальный ремонт многокварти'!$A$1:$H$43</definedName>
    <definedName name="__vsego__">'Капитальный ремонт многокварти'!$34:$34</definedName>
  </definedNames>
  <calcPr fullCalcOnLoad="1" fullPrecision="0"/>
</workbook>
</file>

<file path=xl/sharedStrings.xml><?xml version="1.0" encoding="utf-8"?>
<sst xmlns="http://schemas.openxmlformats.org/spreadsheetml/2006/main" count="57" uniqueCount="40">
  <si>
    <t>(наименование стройки)</t>
  </si>
  <si>
    <t>№ пп</t>
  </si>
  <si>
    <t>Форма № 1</t>
  </si>
  <si>
    <t>Номера сметных расчетов и смет</t>
  </si>
  <si>
    <t>Наименование глав, объектов, работ и затрат</t>
  </si>
  <si>
    <t>Сметная стоимость</t>
  </si>
  <si>
    <t>ВСЕГО по объектной смете: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</si>
  <si>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</si>
  <si>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</si>
  <si>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</si>
  <si>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</si>
  <si>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</si>
  <si>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</si>
  <si>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многоквартирного дома по адресу: Томская область, г.Томск, ул.Алтайская, 153.</t>
  </si>
  <si>
    <t>2</t>
  </si>
  <si>
    <t>ЛСР №02-01-01</t>
  </si>
  <si>
    <t>Капитальный ремонт внутренних инженерных систем холодного и горячего водоснабжения.</t>
  </si>
  <si>
    <t>ЛСР №02-01-02</t>
  </si>
  <si>
    <t>Капитальный ремонт индивидуального теплового пункта (ИТП).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</si>
  <si>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</si>
  <si>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</si>
  <si>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</si>
  <si>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</si>
  <si>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</si>
  <si>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</si>
  <si>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</si>
  <si>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</si>
  <si>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</si>
  <si>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</si>
  <si>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</si>
  <si>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СВОДНЫЙ СМЕТНЫЙ РАСЧЕТ СТОИМОСТИ КАПИТАЛЬНОГО РЕМОНТА</t>
  </si>
  <si>
    <t>Составлена в ценах по состоянию на 3 квартал 2015г.</t>
  </si>
  <si>
    <t>Возвратные суммы от сдачи металлолома (справочно): 5500*0,4538=2495,90р.</t>
  </si>
  <si>
    <t>Глава 2   Основные объекты</t>
  </si>
  <si>
    <r>
      <t xml:space="preserve">Заказчик  </t>
    </r>
    <r>
      <rPr>
        <b/>
        <sz val="11"/>
        <rFont val="Times New Roman"/>
        <family val="1"/>
      </rPr>
      <t>Фонд "РФКР МКД ТО"</t>
    </r>
  </si>
  <si>
    <t>НДС - 18%
[СТР=18%; МОН=18%; ОБП=18%; ПРО=18%]</t>
  </si>
  <si>
    <t>"Утвержден" «___»________________2016г.</t>
  </si>
  <si>
    <t>Директор ______________________________________________</t>
  </si>
  <si>
    <t>Сметчик __________________________________</t>
  </si>
  <si>
    <r>
      <t xml:space="preserve">Сводный сметный расчет в сумме:  </t>
    </r>
    <r>
      <rPr>
        <b/>
        <sz val="12"/>
        <rFont val="Times New Roman"/>
        <family val="1"/>
      </rPr>
      <t>1 165 720.3</t>
    </r>
    <r>
      <rPr>
        <sz val="10"/>
        <rFont val="Times New Roman"/>
        <family val="1"/>
      </rPr>
      <t xml:space="preserve"> р.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</si>
</sst>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  <numFmt numFmtId="177" formatCode="0.0"/>
  </numFmts>
  <fonts count="46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1" fillId="33" borderId="0" xfId="0" applyFont="1" applyFill="1" applyBorder="1" applyAlignment="1">
      <alignment wrapText="1"/>
    </xf>
    <xf numFmtId="49" fontId="1" fillId="33" borderId="0" xfId="0" applyNumberFormat="1" applyFont="1" applyFill="1" applyBorder="1" applyAlignment="1" quotePrefix="1">
      <alignment horizontal="right" vertical="top" wrapText="1"/>
    </xf>
    <xf numFmtId="0" fontId="1" fillId="33" borderId="0" xfId="0" applyFont="1" applyFill="1" applyBorder="1" applyAlignment="1" quotePrefix="1">
      <alignment horizontal="left" vertical="top" wrapText="1"/>
    </xf>
    <xf numFmtId="176" fontId="1" fillId="33" borderId="0" xfId="0" applyNumberFormat="1" applyFont="1" applyFill="1" applyBorder="1" applyAlignment="1" quotePrefix="1">
      <alignment horizontal="right" vertical="top"/>
    </xf>
    <xf numFmtId="4" fontId="0" fillId="33" borderId="0" xfId="0" applyNumberFormat="1" applyFill="1" applyAlignment="1">
      <alignment wrapText="1"/>
    </xf>
    <xf numFmtId="0" fontId="3" fillId="0" borderId="0" xfId="0" applyFont="1" applyBorder="1" applyAlignment="1" quotePrefix="1">
      <alignment horizontal="left" vertical="top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1" fontId="3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 quotePrefix="1">
      <alignment horizontal="right" vertical="top" wrapText="1"/>
    </xf>
    <xf numFmtId="2" fontId="3" fillId="0" borderId="11" xfId="0" applyNumberFormat="1" applyFont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 quotePrefix="1">
      <alignment horizontal="right" vertical="top" wrapText="1"/>
    </xf>
    <xf numFmtId="2" fontId="1" fillId="34" borderId="10" xfId="0" applyNumberFormat="1" applyFont="1" applyFill="1" applyBorder="1" applyAlignment="1">
      <alignment wrapText="1"/>
    </xf>
    <xf numFmtId="2" fontId="1" fillId="34" borderId="10" xfId="0" applyNumberFormat="1" applyFont="1" applyFill="1" applyBorder="1" applyAlignment="1" quotePrefix="1">
      <alignment horizontal="right" vertical="top" wrapText="1"/>
    </xf>
    <xf numFmtId="2" fontId="1" fillId="34" borderId="10" xfId="0" applyNumberFormat="1" applyFont="1" applyFill="1" applyBorder="1" applyAlignment="1" quotePrefix="1">
      <alignment horizontal="left" vertical="top" wrapText="1"/>
    </xf>
    <xf numFmtId="2" fontId="1" fillId="35" borderId="10" xfId="0" applyNumberFormat="1" applyFont="1" applyFill="1" applyBorder="1" applyAlignment="1">
      <alignment wrapText="1"/>
    </xf>
    <xf numFmtId="2" fontId="1" fillId="35" borderId="10" xfId="0" applyNumberFormat="1" applyFont="1" applyFill="1" applyBorder="1" applyAlignment="1" quotePrefix="1">
      <alignment horizontal="right" vertical="top" wrapText="1"/>
    </xf>
    <xf numFmtId="2" fontId="1" fillId="35" borderId="10" xfId="0" applyNumberFormat="1" applyFont="1" applyFill="1" applyBorder="1" applyAlignment="1" quotePrefix="1">
      <alignment horizontal="left" vertical="top" wrapText="1"/>
    </xf>
    <xf numFmtId="2" fontId="1" fillId="35" borderId="10" xfId="0" applyNumberFormat="1" applyFont="1" applyFill="1" applyBorder="1" applyAlignment="1" quotePrefix="1">
      <alignment horizontal="right" vertical="top"/>
    </xf>
    <xf numFmtId="0" fontId="10" fillId="0" borderId="0" xfId="0" applyFont="1" applyAlignment="1">
      <alignment vertical="top"/>
    </xf>
    <xf numFmtId="49" fontId="10" fillId="0" borderId="0" xfId="0" applyNumberFormat="1" applyFont="1" applyAlignment="1">
      <alignment vertical="top"/>
    </xf>
    <xf numFmtId="0" fontId="7" fillId="0" borderId="12" xfId="0" applyFont="1" applyBorder="1" applyAlignment="1" quotePrefix="1">
      <alignment horizontal="center" vertical="center" wrapText="1"/>
    </xf>
    <xf numFmtId="0" fontId="6" fillId="0" borderId="12" xfId="0" applyFont="1" applyBorder="1" applyAlignment="1">
      <alignment wrapText="1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2" fontId="1" fillId="0" borderId="13" xfId="0" applyNumberFormat="1" applyFont="1" applyBorder="1" applyAlignment="1" quotePrefix="1">
      <alignment horizontal="left"/>
    </xf>
    <xf numFmtId="2" fontId="1" fillId="0" borderId="14" xfId="0" applyNumberFormat="1" applyFont="1" applyBorder="1" applyAlignment="1" quotePrefix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tabSelected="1" view="pageLayout" zoomScale="70" zoomScaleNormal="80" zoomScalePageLayoutView="70" workbookViewId="0" topLeftCell="A4">
      <selection activeCell="C16" sqref="C16:C19"/>
    </sheetView>
  </sheetViews>
  <sheetFormatPr defaultColWidth="9.00390625" defaultRowHeight="12.75"/>
  <cols>
    <col min="1" max="1" width="5.00390625" style="9" customWidth="1"/>
    <col min="2" max="2" width="37.375" style="12" customWidth="1"/>
    <col min="3" max="3" width="48.50390625" style="10" customWidth="1"/>
    <col min="4" max="4" width="16.50390625" style="6" customWidth="1"/>
    <col min="5" max="5" width="15.375" style="6" customWidth="1"/>
    <col min="6" max="6" width="17.00390625" style="6" customWidth="1"/>
    <col min="7" max="7" width="12.50390625" style="6" customWidth="1"/>
    <col min="8" max="8" width="13.50390625" style="6" customWidth="1"/>
    <col min="9" max="9" width="18.625" style="0" customWidth="1"/>
    <col min="10" max="10" width="12.50390625" style="0" bestFit="1" customWidth="1"/>
  </cols>
  <sheetData>
    <row r="1" spans="2:8" ht="12.75">
      <c r="B1" s="12" t="s">
        <v>12</v>
      </c>
      <c r="D1" s="3"/>
      <c r="E1" s="3"/>
      <c r="F1" s="3"/>
      <c r="G1" s="3"/>
      <c r="H1" s="8" t="s">
        <v>2</v>
      </c>
    </row>
    <row r="2" spans="2:8" ht="13.5">
      <c r="B2" s="12" t="s">
        <v>34</v>
      </c>
      <c r="C2" s="23"/>
      <c r="D2" s="24"/>
      <c r="E2" s="25"/>
      <c r="F2" s="25"/>
      <c r="G2" s="25"/>
      <c r="H2" s="3"/>
    </row>
    <row r="3" spans="2:8" ht="12.75">
      <c r="B3" s="12" t="s">
        <v>12</v>
      </c>
      <c r="C3" s="26"/>
      <c r="D3" s="27"/>
      <c r="E3" s="28"/>
      <c r="F3" s="25"/>
      <c r="G3" s="25"/>
      <c r="H3" s="3"/>
    </row>
    <row r="4" spans="2:8" ht="21" customHeight="1">
      <c r="B4" s="14" t="s">
        <v>36</v>
      </c>
      <c r="C4" s="11"/>
      <c r="D4" s="3"/>
      <c r="E4" s="7"/>
      <c r="F4" s="3"/>
      <c r="G4" s="3"/>
      <c r="H4" s="3"/>
    </row>
    <row r="5" spans="2:8" ht="15">
      <c r="B5" s="14" t="s">
        <v>39</v>
      </c>
      <c r="D5" s="3"/>
      <c r="E5" s="7"/>
      <c r="F5" s="3"/>
      <c r="G5" s="3"/>
      <c r="H5" s="3"/>
    </row>
    <row r="6" spans="2:8" ht="12.75">
      <c r="B6" s="14"/>
      <c r="D6" s="3"/>
      <c r="E6" s="7"/>
      <c r="F6" s="3"/>
      <c r="G6" s="3"/>
      <c r="H6" s="3"/>
    </row>
    <row r="7" ht="21" customHeight="1">
      <c r="H7" s="3"/>
    </row>
    <row r="8" spans="2:8" ht="12.75">
      <c r="B8" s="12" t="s">
        <v>12</v>
      </c>
      <c r="G8" s="3"/>
      <c r="H8" s="3"/>
    </row>
    <row r="9" spans="2:8" ht="12.75">
      <c r="B9" s="12" t="s">
        <v>12</v>
      </c>
      <c r="D9" s="2" t="s">
        <v>30</v>
      </c>
      <c r="F9" s="3"/>
      <c r="G9" s="3"/>
      <c r="H9" s="3"/>
    </row>
    <row r="10" spans="2:8" ht="12.75">
      <c r="B10" s="12" t="s">
        <v>12</v>
      </c>
      <c r="D10" s="5"/>
      <c r="F10" s="3"/>
      <c r="G10" s="3"/>
      <c r="H10" s="3"/>
    </row>
    <row r="11" spans="2:8" ht="24" customHeight="1">
      <c r="B11" s="12" t="s">
        <v>12</v>
      </c>
      <c r="C11" s="43" t="s">
        <v>13</v>
      </c>
      <c r="D11" s="44"/>
      <c r="E11" s="44"/>
      <c r="F11" s="44"/>
      <c r="G11" s="44"/>
      <c r="H11" s="3"/>
    </row>
    <row r="12" spans="2:8" ht="12.75">
      <c r="B12" s="12" t="s">
        <v>12</v>
      </c>
      <c r="D12" s="1" t="s">
        <v>0</v>
      </c>
      <c r="F12" s="3"/>
      <c r="G12" s="3"/>
      <c r="H12" s="3"/>
    </row>
    <row r="13" spans="2:8" ht="12.75">
      <c r="B13" s="12" t="s">
        <v>12</v>
      </c>
      <c r="H13" s="3"/>
    </row>
    <row r="14" spans="2:8" ht="12.75">
      <c r="B14" s="12" t="s">
        <v>31</v>
      </c>
      <c r="D14" s="5"/>
      <c r="E14" s="3"/>
      <c r="F14" s="3"/>
      <c r="G14" s="3"/>
      <c r="H14" s="3"/>
    </row>
    <row r="15" spans="2:8" ht="12.75">
      <c r="B15" s="12" t="s">
        <v>12</v>
      </c>
      <c r="D15" s="3"/>
      <c r="E15" s="3"/>
      <c r="F15" s="3"/>
      <c r="G15" s="3"/>
      <c r="H15" s="3"/>
    </row>
    <row r="16" spans="1:8" ht="12.75" customHeight="1">
      <c r="A16" s="47" t="s">
        <v>1</v>
      </c>
      <c r="B16" s="48" t="s">
        <v>3</v>
      </c>
      <c r="C16" s="47" t="s">
        <v>4</v>
      </c>
      <c r="D16" s="49" t="s">
        <v>5</v>
      </c>
      <c r="E16" s="49"/>
      <c r="F16" s="49"/>
      <c r="G16" s="49"/>
      <c r="H16" s="47" t="s">
        <v>11</v>
      </c>
    </row>
    <row r="17" spans="1:8" ht="12.75">
      <c r="A17" s="47"/>
      <c r="B17" s="48"/>
      <c r="C17" s="47"/>
      <c r="D17" s="47" t="s">
        <v>7</v>
      </c>
      <c r="E17" s="47" t="s">
        <v>8</v>
      </c>
      <c r="F17" s="47" t="s">
        <v>9</v>
      </c>
      <c r="G17" s="47" t="s">
        <v>10</v>
      </c>
      <c r="H17" s="47"/>
    </row>
    <row r="18" spans="1:8" ht="12.75">
      <c r="A18" s="47"/>
      <c r="B18" s="48"/>
      <c r="C18" s="47"/>
      <c r="D18" s="47"/>
      <c r="E18" s="47"/>
      <c r="F18" s="47"/>
      <c r="G18" s="47"/>
      <c r="H18" s="47"/>
    </row>
    <row r="19" spans="1:8" ht="12.75">
      <c r="A19" s="47"/>
      <c r="B19" s="48"/>
      <c r="C19" s="47"/>
      <c r="D19" s="47"/>
      <c r="E19" s="47"/>
      <c r="F19" s="47"/>
      <c r="G19" s="47"/>
      <c r="H19" s="47"/>
    </row>
    <row r="20" spans="1:8" ht="12.75">
      <c r="A20" s="4">
        <v>1</v>
      </c>
      <c r="B20" s="13" t="s">
        <v>14</v>
      </c>
      <c r="C20" s="4">
        <v>3</v>
      </c>
      <c r="D20" s="4">
        <v>4</v>
      </c>
      <c r="E20" s="4">
        <v>5</v>
      </c>
      <c r="F20" s="4">
        <v>6</v>
      </c>
      <c r="G20" s="4">
        <v>7</v>
      </c>
      <c r="H20" s="4">
        <v>8</v>
      </c>
    </row>
    <row r="21" spans="1:8" ht="12.75">
      <c r="A21" s="45" t="s">
        <v>33</v>
      </c>
      <c r="B21" s="46"/>
      <c r="C21" s="46"/>
      <c r="D21" s="46"/>
      <c r="E21" s="46"/>
      <c r="F21" s="46"/>
      <c r="G21" s="46"/>
      <c r="H21" s="46"/>
    </row>
    <row r="22" spans="1:8" s="15" customFormat="1" ht="26.25">
      <c r="A22" s="29">
        <v>1</v>
      </c>
      <c r="B22" s="30" t="s">
        <v>15</v>
      </c>
      <c r="C22" s="31" t="s">
        <v>16</v>
      </c>
      <c r="D22" s="30">
        <v>376.15</v>
      </c>
      <c r="E22" s="30"/>
      <c r="F22" s="30"/>
      <c r="G22" s="30"/>
      <c r="H22" s="30">
        <f>D22</f>
        <v>376.15</v>
      </c>
    </row>
    <row r="23" spans="1:8" s="15" customFormat="1" ht="26.25">
      <c r="A23" s="29">
        <v>2</v>
      </c>
      <c r="B23" s="30" t="s">
        <v>17</v>
      </c>
      <c r="C23" s="31" t="s">
        <v>18</v>
      </c>
      <c r="D23" s="30">
        <v>417.13</v>
      </c>
      <c r="E23" s="30">
        <v>9.18</v>
      </c>
      <c r="F23" s="30">
        <v>166.07</v>
      </c>
      <c r="G23" s="30"/>
      <c r="H23" s="30">
        <f>D23+E23+F23</f>
        <v>592.38</v>
      </c>
    </row>
    <row r="24" spans="1:8" s="15" customFormat="1" ht="13.5">
      <c r="A24" s="32"/>
      <c r="B24" s="33" t="s">
        <v>12</v>
      </c>
      <c r="C24" s="33" t="s">
        <v>19</v>
      </c>
      <c r="D24" s="33">
        <f>D23+D22</f>
        <v>793.28</v>
      </c>
      <c r="E24" s="33">
        <f>E23+E22</f>
        <v>9.18</v>
      </c>
      <c r="F24" s="33">
        <f>F23+F22</f>
        <v>166.07</v>
      </c>
      <c r="G24" s="33"/>
      <c r="H24" s="33">
        <f>H23+H22</f>
        <v>968.53</v>
      </c>
    </row>
    <row r="25" spans="1:8" s="15" customFormat="1" ht="12.75">
      <c r="A25" s="34"/>
      <c r="B25" s="35" t="s">
        <v>12</v>
      </c>
      <c r="C25" s="36" t="s">
        <v>20</v>
      </c>
      <c r="D25" s="35">
        <f>D24</f>
        <v>793.28</v>
      </c>
      <c r="E25" s="35">
        <f>E24</f>
        <v>9.18</v>
      </c>
      <c r="F25" s="35">
        <f>F24</f>
        <v>166.07</v>
      </c>
      <c r="G25" s="35"/>
      <c r="H25" s="35">
        <f>H24</f>
        <v>968.53</v>
      </c>
    </row>
    <row r="26" spans="1:8" ht="12.75">
      <c r="A26" s="54" t="s">
        <v>21</v>
      </c>
      <c r="B26" s="55"/>
      <c r="C26" s="55"/>
      <c r="D26" s="55"/>
      <c r="E26" s="55"/>
      <c r="F26" s="55"/>
      <c r="G26" s="55"/>
      <c r="H26" s="55"/>
    </row>
    <row r="27" spans="1:8" s="15" customFormat="1" ht="26.25">
      <c r="A27" s="29">
        <v>3</v>
      </c>
      <c r="B27" s="30" t="s">
        <v>22</v>
      </c>
      <c r="C27" s="31" t="s">
        <v>23</v>
      </c>
      <c r="D27" s="30">
        <f>D25*0.02</f>
        <v>15.87</v>
      </c>
      <c r="E27" s="30">
        <f>E25*0.02</f>
        <v>0.18</v>
      </c>
      <c r="F27" s="30">
        <f>F25*0.02</f>
        <v>3.32</v>
      </c>
      <c r="G27" s="30"/>
      <c r="H27" s="30">
        <f>H25*0.02</f>
        <v>19.37</v>
      </c>
    </row>
    <row r="28" spans="1:8" s="15" customFormat="1" ht="13.5">
      <c r="A28" s="32"/>
      <c r="B28" s="33" t="s">
        <v>12</v>
      </c>
      <c r="C28" s="33" t="s">
        <v>24</v>
      </c>
      <c r="D28" s="33">
        <f>D27</f>
        <v>15.87</v>
      </c>
      <c r="E28" s="33">
        <f>E27</f>
        <v>0.18</v>
      </c>
      <c r="F28" s="33">
        <f>F27</f>
        <v>3.32</v>
      </c>
      <c r="G28" s="33"/>
      <c r="H28" s="33">
        <f>H27</f>
        <v>19.37</v>
      </c>
    </row>
    <row r="29" spans="1:8" s="15" customFormat="1" ht="12.75">
      <c r="A29" s="34"/>
      <c r="B29" s="35" t="s">
        <v>12</v>
      </c>
      <c r="C29" s="36" t="s">
        <v>25</v>
      </c>
      <c r="D29" s="35">
        <f>D25+D28</f>
        <v>809.15</v>
      </c>
      <c r="E29" s="35">
        <f>E25+E28</f>
        <v>9.36</v>
      </c>
      <c r="F29" s="35">
        <f>F25+F28</f>
        <v>169.39</v>
      </c>
      <c r="G29" s="35"/>
      <c r="H29" s="35">
        <f>H25+H28</f>
        <v>987.9</v>
      </c>
    </row>
    <row r="30" spans="1:8" ht="12.75">
      <c r="A30" s="54" t="s">
        <v>26</v>
      </c>
      <c r="B30" s="55"/>
      <c r="C30" s="55"/>
      <c r="D30" s="55"/>
      <c r="E30" s="55"/>
      <c r="F30" s="55"/>
      <c r="G30" s="55"/>
      <c r="H30" s="55"/>
    </row>
    <row r="31" spans="1:10" s="15" customFormat="1" ht="26.25">
      <c r="A31" s="29">
        <v>4</v>
      </c>
      <c r="B31" s="30" t="s">
        <v>27</v>
      </c>
      <c r="C31" s="31" t="s">
        <v>35</v>
      </c>
      <c r="D31" s="30">
        <f>D29*0.18</f>
        <v>145.65</v>
      </c>
      <c r="E31" s="30">
        <f>E29*0.18</f>
        <v>1.68</v>
      </c>
      <c r="F31" s="30">
        <f>F29*0.18</f>
        <v>30.49</v>
      </c>
      <c r="G31" s="30"/>
      <c r="H31" s="30">
        <f>H29*0.18</f>
        <v>177.82</v>
      </c>
      <c r="J31" s="16"/>
    </row>
    <row r="32" spans="1:8" s="15" customFormat="1" ht="13.5">
      <c r="A32" s="32"/>
      <c r="B32" s="33" t="s">
        <v>12</v>
      </c>
      <c r="C32" s="33" t="s">
        <v>28</v>
      </c>
      <c r="D32" s="33">
        <f>D31</f>
        <v>145.65</v>
      </c>
      <c r="E32" s="33">
        <f>E31</f>
        <v>1.68</v>
      </c>
      <c r="F32" s="33">
        <f>F31</f>
        <v>30.49</v>
      </c>
      <c r="G32" s="33"/>
      <c r="H32" s="33">
        <f>H31</f>
        <v>177.82</v>
      </c>
    </row>
    <row r="33" spans="1:10" s="15" customFormat="1" ht="12.75">
      <c r="A33" s="34"/>
      <c r="B33" s="35" t="s">
        <v>12</v>
      </c>
      <c r="C33" s="36" t="s">
        <v>29</v>
      </c>
      <c r="D33" s="35">
        <f>D32+D29</f>
        <v>954.8</v>
      </c>
      <c r="E33" s="35">
        <f>E32+E29</f>
        <v>11.04</v>
      </c>
      <c r="F33" s="35">
        <f>F32+F29</f>
        <v>199.88</v>
      </c>
      <c r="G33" s="35"/>
      <c r="H33" s="35">
        <f>H32+H29</f>
        <v>1165.72</v>
      </c>
      <c r="I33" s="16"/>
      <c r="J33" s="16"/>
    </row>
    <row r="34" spans="1:8" s="15" customFormat="1" ht="12.75">
      <c r="A34" s="37"/>
      <c r="B34" s="38" t="s">
        <v>12</v>
      </c>
      <c r="C34" s="39" t="s">
        <v>6</v>
      </c>
      <c r="D34" s="40">
        <f>D33</f>
        <v>954.8</v>
      </c>
      <c r="E34" s="40">
        <f>E33</f>
        <v>11.04</v>
      </c>
      <c r="F34" s="40">
        <f>F33</f>
        <v>199.88</v>
      </c>
      <c r="G34" s="40"/>
      <c r="H34" s="40">
        <f>H33</f>
        <v>1165.72</v>
      </c>
    </row>
    <row r="35" spans="1:10" ht="26.25">
      <c r="A35" s="37"/>
      <c r="B35" s="38" t="s">
        <v>12</v>
      </c>
      <c r="C35" s="39" t="s">
        <v>32</v>
      </c>
      <c r="D35" s="40"/>
      <c r="E35" s="40"/>
      <c r="F35" s="40"/>
      <c r="G35" s="40">
        <v>2.5</v>
      </c>
      <c r="H35" s="40">
        <v>2.5</v>
      </c>
      <c r="I35" s="16"/>
      <c r="J35" s="17"/>
    </row>
    <row r="36" spans="1:10" ht="12.75">
      <c r="A36" s="18"/>
      <c r="B36" s="19"/>
      <c r="C36" s="20"/>
      <c r="D36" s="21"/>
      <c r="E36" s="21"/>
      <c r="F36" s="21"/>
      <c r="G36" s="21"/>
      <c r="H36" s="21"/>
      <c r="I36" s="22"/>
      <c r="J36" s="6"/>
    </row>
    <row r="37" spans="2:10" ht="12.75">
      <c r="B37" s="12" t="s">
        <v>12</v>
      </c>
      <c r="J37" s="6"/>
    </row>
    <row r="38" ht="12.75">
      <c r="J38" s="6"/>
    </row>
    <row r="39" spans="2:10" ht="15">
      <c r="B39" s="50" t="s">
        <v>37</v>
      </c>
      <c r="C39" s="51"/>
      <c r="D39" s="51"/>
      <c r="E39" s="51"/>
      <c r="F39" s="51"/>
      <c r="G39" s="51"/>
      <c r="H39" s="51"/>
      <c r="I39" s="51"/>
      <c r="J39" s="6"/>
    </row>
    <row r="40" spans="2:10" ht="12.75">
      <c r="B40" s="52"/>
      <c r="C40" s="53"/>
      <c r="D40" s="53"/>
      <c r="E40" s="53"/>
      <c r="F40" s="53"/>
      <c r="G40" s="53"/>
      <c r="H40" s="53"/>
      <c r="I40" s="53"/>
      <c r="J40" s="6"/>
    </row>
    <row r="41" spans="2:10" ht="15">
      <c r="B41" s="41" t="s">
        <v>38</v>
      </c>
      <c r="C41" s="42"/>
      <c r="D41" s="41"/>
      <c r="E41" s="41"/>
      <c r="F41" s="41"/>
      <c r="G41" s="41"/>
      <c r="H41" s="41"/>
      <c r="I41" s="41"/>
      <c r="J41" s="6"/>
    </row>
    <row r="42" ht="12.75">
      <c r="J42" s="6"/>
    </row>
    <row r="43" spans="3:10" ht="12.75">
      <c r="C43" s="10">
        <f>G250</f>
        <v>0</v>
      </c>
      <c r="J43" s="6"/>
    </row>
  </sheetData>
  <sheetProtection/>
  <mergeCells count="15">
    <mergeCell ref="G17:G19"/>
    <mergeCell ref="B39:I39"/>
    <mergeCell ref="B40:I40"/>
    <mergeCell ref="A26:H26"/>
    <mergeCell ref="A30:H30"/>
    <mergeCell ref="C11:G11"/>
    <mergeCell ref="A21:H21"/>
    <mergeCell ref="H16:H19"/>
    <mergeCell ref="A16:A19"/>
    <mergeCell ref="B16:B19"/>
    <mergeCell ref="C16:C19"/>
    <mergeCell ref="D17:D19"/>
    <mergeCell ref="D16:G16"/>
    <mergeCell ref="E17:E19"/>
    <mergeCell ref="F17:F19"/>
  </mergeCells>
  <printOptions horizontalCentered="1"/>
  <pageMargins left="0.2362204724409449" right="0.2362204724409449" top="0.7480314960629921" bottom="0.7480314960629921" header="0.31496062992125984" footer="0.31496062992125984"/>
  <pageSetup firstPageNumber="5" useFirstPageNumber="1" fitToHeight="999" fitToWidth="1" horizontalDpi="600" verticalDpi="600" orientation="landscape" paperSize="9" scale="79" r:id="rId1"/>
  <headerFooter alignWithMargins="0"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Сафьянова Любовь Александровна</cp:lastModifiedBy>
  <cp:lastPrinted>2015-11-13T08:57:48Z</cp:lastPrinted>
  <dcterms:created xsi:type="dcterms:W3CDTF">2002-03-25T05:35:56Z</dcterms:created>
  <dcterms:modified xsi:type="dcterms:W3CDTF">2016-02-08T06:25:06Z</dcterms:modified>
  <cp:category/>
  <cp:version/>
  <cp:contentType/>
  <cp:contentStatus/>
</cp:coreProperties>
</file>