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системы ото" sheetId="1" r:id="rId1"/>
  </sheets>
  <definedNames>
    <definedName name="__chapters__">'Капитальный ремонт системы ото'!#REF!</definedName>
    <definedName name="__itogi__">'Капитальный ремонт системы ото'!#REF!</definedName>
    <definedName name="__itogo__">'Капитальный ремонт системы ото'!#REF!</definedName>
    <definedName name="__position__">'Капитальный ремонт системы ото'!#REF!</definedName>
    <definedName name="__smet__">'Капитальный ремонт системы ото'!$A$1:$H$36</definedName>
    <definedName name="__vsego__">'Капитальный ремонт системы ото'!$31:$31</definedName>
  </definedNames>
  <calcPr fullCalcOnLoad="1"/>
</workbook>
</file>

<file path=xl/sharedStrings.xml><?xml version="1.0" encoding="utf-8"?>
<sst xmlns="http://schemas.openxmlformats.org/spreadsheetml/2006/main" count="52" uniqueCount="38">
  <si>
    <t>(наименование стройки)</t>
  </si>
  <si>
    <t>№ пп</t>
  </si>
  <si>
    <t>Форма № 1</t>
  </si>
  <si>
    <t>СВОДНЫЙ СМЕТНЫЙ РАСЧЕТ СТОИМОСТИ СТРОИТЕЛЬСТВА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</si>
  <si>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</si>
  <si>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</si>
  <si>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</si>
  <si>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</si>
  <si>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</si>
  <si>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</si>
  <si>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</si>
  <si>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</si>
  <si>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</si>
  <si>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</si>
  <si>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ЛСР №02-01-01</t>
  </si>
  <si>
    <t>Капитальный ремонт внутренней инженерной системы телоснабжения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</si>
  <si>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</si>
  <si>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</si>
  <si>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</si>
  <si>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</si>
  <si>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</si>
  <si>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</si>
  <si>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</si>
  <si>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</si>
  <si>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</si>
  <si>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</si>
  <si>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</si>
  <si>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</si>
  <si>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Глава 2   Основные объекты</t>
  </si>
  <si>
    <t>Затраты по возврату стоимости металлолома (справочно):  5500*10,5256=57 890,19р.</t>
  </si>
  <si>
    <t>НДС - 18% 
[СТР=18%; МОН=18%; ОБП=18%; ПРО=18%]</t>
  </si>
  <si>
    <r>
      <t xml:space="preserve">Заказчик  </t>
    </r>
    <r>
      <rPr>
        <b/>
        <u val="single"/>
        <sz val="12"/>
        <rFont val="Times New Roman"/>
        <family val="1"/>
      </rPr>
      <t>Фонд "РФКР МКД ТО"</t>
    </r>
  </si>
  <si>
    <t>Директор ______________________________________________</t>
  </si>
  <si>
    <t>Сметчик __________________________________</t>
  </si>
  <si>
    <t>Составлен в ценах по состоянию на 2 квартал 2015г.</t>
  </si>
  <si>
    <t>"Утвержден" «___»________________2016г.</t>
  </si>
  <si>
    <t>Капитальный ремонт внутренней инженерной системы теплоснабжения многоквартирного дома, расположенного по адресу:                                                                                                       г.Томск, пр.Ленина, 243/2.</t>
  </si>
  <si>
    <r>
      <t xml:space="preserve">Сводный сметный расчет в сумме: </t>
    </r>
    <r>
      <rPr>
        <b/>
        <sz val="12"/>
        <rFont val="Times New Roman"/>
        <family val="1"/>
      </rPr>
      <t>4 380 620,38</t>
    </r>
    <r>
      <rPr>
        <sz val="12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</si>
</sst>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49" fontId="3" fillId="0" borderId="11" xfId="0" applyNumberFormat="1" applyFont="1" applyBorder="1" applyAlignment="1" quotePrefix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1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0" fontId="1" fillId="35" borderId="0" xfId="0" applyFont="1" applyFill="1" applyBorder="1" applyAlignment="1">
      <alignment wrapText="1"/>
    </xf>
    <xf numFmtId="49" fontId="1" fillId="35" borderId="0" xfId="0" applyNumberFormat="1" applyFont="1" applyFill="1" applyBorder="1" applyAlignment="1" quotePrefix="1">
      <alignment horizontal="right" vertical="top" wrapText="1"/>
    </xf>
    <xf numFmtId="0" fontId="1" fillId="35" borderId="0" xfId="0" applyFont="1" applyFill="1" applyBorder="1" applyAlignment="1" quotePrefix="1">
      <alignment horizontal="left" vertical="top" wrapText="1"/>
    </xf>
    <xf numFmtId="176" fontId="1" fillId="35" borderId="0" xfId="0" applyNumberFormat="1" applyFont="1" applyFill="1" applyBorder="1" applyAlignment="1" quotePrefix="1">
      <alignment horizontal="right" vertical="top"/>
    </xf>
    <xf numFmtId="4" fontId="0" fillId="35" borderId="0" xfId="0" applyNumberFormat="1" applyFill="1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9" fillId="0" borderId="0" xfId="0" applyNumberFormat="1" applyFont="1" applyAlignment="1" quotePrefix="1">
      <alignment horizontal="left" vertical="top"/>
    </xf>
    <xf numFmtId="0" fontId="1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3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="90" zoomScaleNormal="90" zoomScalePageLayoutView="70" workbookViewId="0" topLeftCell="A16">
      <selection activeCell="C8" sqref="C8"/>
    </sheetView>
  </sheetViews>
  <sheetFormatPr defaultColWidth="9.00390625" defaultRowHeight="12.75"/>
  <cols>
    <col min="1" max="1" width="5.00390625" style="9" customWidth="1"/>
    <col min="2" max="2" width="36.50390625" style="12" customWidth="1"/>
    <col min="3" max="3" width="52.375" style="10" customWidth="1"/>
    <col min="4" max="4" width="16.50390625" style="6" customWidth="1"/>
    <col min="5" max="5" width="15.375" style="6" customWidth="1"/>
    <col min="6" max="6" width="17.00390625" style="6" customWidth="1"/>
    <col min="7" max="7" width="12.50390625" style="6" customWidth="1"/>
    <col min="8" max="8" width="13.50390625" style="6" customWidth="1"/>
    <col min="9" max="9" width="16.875" style="0" customWidth="1"/>
  </cols>
  <sheetData>
    <row r="1" spans="2:8" ht="12.75">
      <c r="B1" s="12" t="s">
        <v>12</v>
      </c>
      <c r="D1" s="3"/>
      <c r="E1" s="3"/>
      <c r="F1" s="3"/>
      <c r="G1" s="3"/>
      <c r="H1" s="8" t="s">
        <v>2</v>
      </c>
    </row>
    <row r="2" spans="2:8" ht="15">
      <c r="B2" s="12" t="s">
        <v>31</v>
      </c>
      <c r="C2" s="42"/>
      <c r="D2" s="43"/>
      <c r="E2" s="44"/>
      <c r="F2" s="44"/>
      <c r="G2" s="44"/>
      <c r="H2" s="3"/>
    </row>
    <row r="3" spans="2:8" ht="12.75">
      <c r="B3" s="12" t="s">
        <v>12</v>
      </c>
      <c r="C3" s="45"/>
      <c r="D3" s="46"/>
      <c r="E3" s="47"/>
      <c r="F3" s="44"/>
      <c r="G3" s="44"/>
      <c r="H3" s="3"/>
    </row>
    <row r="4" spans="2:8" ht="19.5" customHeight="1">
      <c r="B4" s="14" t="s">
        <v>35</v>
      </c>
      <c r="C4" s="11"/>
      <c r="D4" s="3"/>
      <c r="E4" s="7"/>
      <c r="F4" s="3"/>
      <c r="G4" s="3"/>
      <c r="H4" s="3"/>
    </row>
    <row r="5" spans="2:8" ht="15">
      <c r="B5" s="41" t="s">
        <v>37</v>
      </c>
      <c r="D5" s="3"/>
      <c r="E5" s="7"/>
      <c r="F5" s="3"/>
      <c r="G5" s="3"/>
      <c r="H5" s="3"/>
    </row>
    <row r="6" ht="17.25" customHeight="1">
      <c r="H6" s="3"/>
    </row>
    <row r="7" spans="2:8" ht="12.75">
      <c r="B7" s="12" t="s">
        <v>12</v>
      </c>
      <c r="G7" s="3"/>
      <c r="H7" s="3"/>
    </row>
    <row r="8" spans="2:8" ht="12.75">
      <c r="B8" s="12" t="s">
        <v>12</v>
      </c>
      <c r="D8" s="2" t="s">
        <v>3</v>
      </c>
      <c r="F8" s="3"/>
      <c r="G8" s="3"/>
      <c r="H8" s="3"/>
    </row>
    <row r="9" spans="2:8" ht="33" customHeight="1">
      <c r="B9" s="12" t="s">
        <v>12</v>
      </c>
      <c r="C9" s="50" t="s">
        <v>36</v>
      </c>
      <c r="D9" s="51"/>
      <c r="E9" s="51"/>
      <c r="F9" s="51"/>
      <c r="G9" s="51"/>
      <c r="H9" s="3"/>
    </row>
    <row r="10" spans="2:8" ht="12.75">
      <c r="B10" s="12" t="s">
        <v>12</v>
      </c>
      <c r="D10" s="1" t="s">
        <v>0</v>
      </c>
      <c r="F10" s="3"/>
      <c r="G10" s="3"/>
      <c r="H10" s="3"/>
    </row>
    <row r="11" spans="2:8" ht="12.75">
      <c r="B11" s="12" t="s">
        <v>12</v>
      </c>
      <c r="H11" s="3"/>
    </row>
    <row r="12" spans="2:8" ht="12.75">
      <c r="B12" s="12" t="s">
        <v>34</v>
      </c>
      <c r="D12" s="5"/>
      <c r="E12" s="3"/>
      <c r="F12" s="3"/>
      <c r="G12" s="3"/>
      <c r="H12" s="3"/>
    </row>
    <row r="13" spans="4:8" ht="12.75">
      <c r="D13" s="3"/>
      <c r="E13" s="3"/>
      <c r="F13" s="3"/>
      <c r="G13" s="3"/>
      <c r="H13" s="3"/>
    </row>
    <row r="14" spans="1:8" ht="12.75" customHeight="1">
      <c r="A14" s="58" t="s">
        <v>1</v>
      </c>
      <c r="B14" s="59" t="s">
        <v>4</v>
      </c>
      <c r="C14" s="58" t="s">
        <v>5</v>
      </c>
      <c r="D14" s="60" t="s">
        <v>6</v>
      </c>
      <c r="E14" s="60"/>
      <c r="F14" s="60"/>
      <c r="G14" s="60"/>
      <c r="H14" s="58" t="s">
        <v>11</v>
      </c>
    </row>
    <row r="15" spans="1:8" ht="12.75">
      <c r="A15" s="58"/>
      <c r="B15" s="59"/>
      <c r="C15" s="58"/>
      <c r="D15" s="58" t="s">
        <v>7</v>
      </c>
      <c r="E15" s="58" t="s">
        <v>8</v>
      </c>
      <c r="F15" s="58" t="s">
        <v>9</v>
      </c>
      <c r="G15" s="58" t="s">
        <v>10</v>
      </c>
      <c r="H15" s="58"/>
    </row>
    <row r="16" spans="1:8" ht="12.75">
      <c r="A16" s="58"/>
      <c r="B16" s="59"/>
      <c r="C16" s="58"/>
      <c r="D16" s="58"/>
      <c r="E16" s="58"/>
      <c r="F16" s="58"/>
      <c r="G16" s="58"/>
      <c r="H16" s="58"/>
    </row>
    <row r="17" spans="1:8" ht="12.75">
      <c r="A17" s="58"/>
      <c r="B17" s="59"/>
      <c r="C17" s="58"/>
      <c r="D17" s="58"/>
      <c r="E17" s="58"/>
      <c r="F17" s="58"/>
      <c r="G17" s="58"/>
      <c r="H17" s="58"/>
    </row>
    <row r="18" spans="1:8" ht="12.75">
      <c r="A18" s="4">
        <v>1</v>
      </c>
      <c r="B18" s="13" t="s">
        <v>13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56" t="s">
        <v>28</v>
      </c>
      <c r="B19" s="57"/>
      <c r="C19" s="57"/>
      <c r="D19" s="57"/>
      <c r="E19" s="57"/>
      <c r="F19" s="57"/>
      <c r="G19" s="57"/>
      <c r="H19" s="57"/>
    </row>
    <row r="20" spans="1:8" s="25" customFormat="1" ht="26.25">
      <c r="A20" s="24">
        <v>1</v>
      </c>
      <c r="B20" s="15" t="s">
        <v>14</v>
      </c>
      <c r="C20" s="16" t="s">
        <v>15</v>
      </c>
      <c r="D20" s="29">
        <f>3609470*0.98658722</f>
        <v>3561056.9729734</v>
      </c>
      <c r="E20" s="29">
        <f>4560*0.98658722</f>
        <v>4498.8377232</v>
      </c>
      <c r="F20" s="29">
        <f>75050*0.98658722</f>
        <v>74043.370861</v>
      </c>
      <c r="G20" s="29"/>
      <c r="H20" s="29">
        <f>F20+E20+D20</f>
        <v>3639599.1815576</v>
      </c>
    </row>
    <row r="21" spans="1:8" s="25" customFormat="1" ht="13.5">
      <c r="A21" s="27"/>
      <c r="B21" s="17" t="s">
        <v>12</v>
      </c>
      <c r="C21" s="18" t="s">
        <v>16</v>
      </c>
      <c r="D21" s="30">
        <f>D20</f>
        <v>3561056.9729734</v>
      </c>
      <c r="E21" s="30">
        <f aca="true" t="shared" si="0" ref="E21:H22">E20</f>
        <v>4498.8377232</v>
      </c>
      <c r="F21" s="30">
        <f t="shared" si="0"/>
        <v>74043.370861</v>
      </c>
      <c r="G21" s="30"/>
      <c r="H21" s="30">
        <f t="shared" si="0"/>
        <v>3639599.1815576</v>
      </c>
    </row>
    <row r="22" spans="1:8" s="25" customFormat="1" ht="12.75">
      <c r="A22" s="26"/>
      <c r="B22" s="19" t="s">
        <v>12</v>
      </c>
      <c r="C22" s="20" t="s">
        <v>17</v>
      </c>
      <c r="D22" s="31">
        <f>D21</f>
        <v>3561056.9729734</v>
      </c>
      <c r="E22" s="31">
        <f t="shared" si="0"/>
        <v>4498.8377232</v>
      </c>
      <c r="F22" s="31">
        <f t="shared" si="0"/>
        <v>74043.370861</v>
      </c>
      <c r="G22" s="31"/>
      <c r="H22" s="31">
        <f t="shared" si="0"/>
        <v>3639599.1815576</v>
      </c>
    </row>
    <row r="23" spans="1:8" ht="12.75">
      <c r="A23" s="56" t="s">
        <v>18</v>
      </c>
      <c r="B23" s="57"/>
      <c r="C23" s="57"/>
      <c r="D23" s="57"/>
      <c r="E23" s="57"/>
      <c r="F23" s="57"/>
      <c r="G23" s="57"/>
      <c r="H23" s="57"/>
    </row>
    <row r="24" spans="1:8" s="25" customFormat="1" ht="26.25">
      <c r="A24" s="24">
        <v>2</v>
      </c>
      <c r="B24" s="15" t="s">
        <v>19</v>
      </c>
      <c r="C24" s="16" t="s">
        <v>20</v>
      </c>
      <c r="D24" s="29">
        <f>D22*0.02</f>
        <v>71221.139459468</v>
      </c>
      <c r="E24" s="29">
        <f>E22*0.02</f>
        <v>89.97675446400001</v>
      </c>
      <c r="F24" s="29">
        <f>F22*0.02</f>
        <v>1480.86741722</v>
      </c>
      <c r="G24" s="29"/>
      <c r="H24" s="29">
        <f>H22*0.02</f>
        <v>72791.983631152</v>
      </c>
    </row>
    <row r="25" spans="1:8" s="25" customFormat="1" ht="13.5">
      <c r="A25" s="27"/>
      <c r="B25" s="17" t="s">
        <v>12</v>
      </c>
      <c r="C25" s="18" t="s">
        <v>21</v>
      </c>
      <c r="D25" s="30">
        <f>D24</f>
        <v>71221.139459468</v>
      </c>
      <c r="E25" s="30">
        <f>E24</f>
        <v>89.97675446400001</v>
      </c>
      <c r="F25" s="30">
        <f>F24</f>
        <v>1480.86741722</v>
      </c>
      <c r="G25" s="30"/>
      <c r="H25" s="30">
        <f>H24</f>
        <v>72791.983631152</v>
      </c>
    </row>
    <row r="26" spans="1:8" s="25" customFormat="1" ht="12.75">
      <c r="A26" s="26"/>
      <c r="B26" s="19" t="s">
        <v>12</v>
      </c>
      <c r="C26" s="20" t="s">
        <v>22</v>
      </c>
      <c r="D26" s="31">
        <f>D25+D22</f>
        <v>3632278.1124328678</v>
      </c>
      <c r="E26" s="31">
        <f>E25+E22</f>
        <v>4588.814477664</v>
      </c>
      <c r="F26" s="31">
        <f>F25+F22</f>
        <v>75524.23827822</v>
      </c>
      <c r="G26" s="31"/>
      <c r="H26" s="31">
        <f>H25+H22</f>
        <v>3712391.165188752</v>
      </c>
    </row>
    <row r="27" spans="1:8" ht="12.75">
      <c r="A27" s="56" t="s">
        <v>23</v>
      </c>
      <c r="B27" s="57"/>
      <c r="C27" s="57"/>
      <c r="D27" s="57"/>
      <c r="E27" s="57"/>
      <c r="F27" s="57"/>
      <c r="G27" s="57"/>
      <c r="H27" s="57"/>
    </row>
    <row r="28" spans="1:8" s="25" customFormat="1" ht="26.25">
      <c r="A28" s="24">
        <v>3</v>
      </c>
      <c r="B28" s="15" t="s">
        <v>24</v>
      </c>
      <c r="C28" s="16" t="s">
        <v>30</v>
      </c>
      <c r="D28" s="29">
        <f>D26*0.18</f>
        <v>653810.0602379162</v>
      </c>
      <c r="E28" s="29">
        <f>E26*0.18</f>
        <v>825.98660597952</v>
      </c>
      <c r="F28" s="29">
        <f>F26*0.18</f>
        <v>13594.3628900796</v>
      </c>
      <c r="G28" s="29"/>
      <c r="H28" s="29">
        <f>H26*0.18</f>
        <v>668230.4097339753</v>
      </c>
    </row>
    <row r="29" spans="1:9" s="25" customFormat="1" ht="13.5">
      <c r="A29" s="27"/>
      <c r="B29" s="17" t="s">
        <v>12</v>
      </c>
      <c r="C29" s="18" t="s">
        <v>25</v>
      </c>
      <c r="D29" s="30">
        <f>D28</f>
        <v>653810.0602379162</v>
      </c>
      <c r="E29" s="30">
        <f>E28</f>
        <v>825.98660597952</v>
      </c>
      <c r="F29" s="30">
        <f>F28</f>
        <v>13594.3628900796</v>
      </c>
      <c r="G29" s="30"/>
      <c r="H29" s="30">
        <f>H28</f>
        <v>668230.4097339753</v>
      </c>
      <c r="I29" s="33"/>
    </row>
    <row r="30" spans="1:9" s="25" customFormat="1" ht="12.75">
      <c r="A30" s="26"/>
      <c r="B30" s="19" t="s">
        <v>12</v>
      </c>
      <c r="C30" s="20" t="s">
        <v>26</v>
      </c>
      <c r="D30" s="31">
        <f>D26+D29</f>
        <v>4286088.1726707835</v>
      </c>
      <c r="E30" s="31">
        <f>E26+E29</f>
        <v>5414.8010836435205</v>
      </c>
      <c r="F30" s="31">
        <f>F26+F29</f>
        <v>89118.6011682996</v>
      </c>
      <c r="G30" s="31"/>
      <c r="H30" s="31">
        <f>H26+H29</f>
        <v>4380621.574922727</v>
      </c>
      <c r="I30" s="33"/>
    </row>
    <row r="31" spans="1:9" s="25" customFormat="1" ht="12.75">
      <c r="A31" s="28"/>
      <c r="B31" s="21" t="s">
        <v>12</v>
      </c>
      <c r="C31" s="22" t="s">
        <v>27</v>
      </c>
      <c r="D31" s="32">
        <f>D30</f>
        <v>4286088.1726707835</v>
      </c>
      <c r="E31" s="32">
        <f>E30</f>
        <v>5414.8010836435205</v>
      </c>
      <c r="F31" s="32">
        <f>F30</f>
        <v>89118.6011682996</v>
      </c>
      <c r="G31" s="32"/>
      <c r="H31" s="32">
        <f>H30</f>
        <v>4380621.574922727</v>
      </c>
      <c r="I31" s="33"/>
    </row>
    <row r="32" spans="1:9" ht="26.25">
      <c r="A32" s="28"/>
      <c r="B32" s="21" t="s">
        <v>12</v>
      </c>
      <c r="C32" s="22" t="s">
        <v>29</v>
      </c>
      <c r="D32" s="32"/>
      <c r="E32" s="32"/>
      <c r="F32" s="32"/>
      <c r="G32" s="32">
        <v>57890</v>
      </c>
      <c r="H32" s="32">
        <v>57890</v>
      </c>
      <c r="I32" s="33"/>
    </row>
    <row r="33" spans="1:10" ht="12.75">
      <c r="A33" s="34"/>
      <c r="B33" s="35"/>
      <c r="C33" s="36"/>
      <c r="D33" s="37"/>
      <c r="E33" s="37"/>
      <c r="F33" s="37"/>
      <c r="G33" s="37"/>
      <c r="H33" s="37"/>
      <c r="I33" s="38"/>
      <c r="J33" s="6"/>
    </row>
    <row r="34" spans="1:10" ht="25.5" customHeight="1">
      <c r="A34" s="48"/>
      <c r="B34" s="49"/>
      <c r="J34" s="6"/>
    </row>
    <row r="35" spans="1:9" ht="25.5" customHeight="1">
      <c r="A35" s="23"/>
      <c r="B35" s="54" t="s">
        <v>32</v>
      </c>
      <c r="C35" s="55"/>
      <c r="D35" s="55"/>
      <c r="E35" s="55"/>
      <c r="F35" s="55"/>
      <c r="G35" s="55"/>
      <c r="H35" s="55"/>
      <c r="I35" s="55"/>
    </row>
    <row r="36" spans="1:9" ht="12.75">
      <c r="A36" s="23"/>
      <c r="B36" s="52"/>
      <c r="C36" s="53"/>
      <c r="D36" s="53"/>
      <c r="E36" s="53"/>
      <c r="F36" s="53"/>
      <c r="G36" s="53"/>
      <c r="H36" s="53"/>
      <c r="I36" s="53"/>
    </row>
    <row r="37" spans="1:9" ht="15">
      <c r="A37" s="23"/>
      <c r="B37" s="39" t="s">
        <v>33</v>
      </c>
      <c r="C37" s="40"/>
      <c r="D37" s="39"/>
      <c r="E37" s="39"/>
      <c r="F37" s="39"/>
      <c r="G37" s="39"/>
      <c r="H37" s="39"/>
      <c r="I37" s="39"/>
    </row>
    <row r="38" spans="1:9" ht="19.5" customHeight="1">
      <c r="A38" s="23"/>
      <c r="B38" s="54"/>
      <c r="C38" s="55"/>
      <c r="D38" s="55"/>
      <c r="E38" s="55"/>
      <c r="F38" s="55"/>
      <c r="G38" s="55"/>
      <c r="H38" s="55"/>
      <c r="I38" s="55"/>
    </row>
    <row r="39" spans="2:9" ht="12.75">
      <c r="B39" s="52"/>
      <c r="C39" s="53"/>
      <c r="D39" s="53"/>
      <c r="E39" s="53"/>
      <c r="F39" s="53"/>
      <c r="G39" s="53"/>
      <c r="H39" s="53"/>
      <c r="I39" s="53"/>
    </row>
    <row r="40" spans="2:9" ht="15">
      <c r="B40" s="39"/>
      <c r="C40" s="40"/>
      <c r="D40" s="39"/>
      <c r="E40" s="39"/>
      <c r="F40" s="39"/>
      <c r="G40" s="39"/>
      <c r="H40" s="39"/>
      <c r="I40" s="39"/>
    </row>
  </sheetData>
  <sheetProtection/>
  <mergeCells count="17">
    <mergeCell ref="C14:C17"/>
    <mergeCell ref="D15:D17"/>
    <mergeCell ref="A23:H23"/>
    <mergeCell ref="F15:F17"/>
    <mergeCell ref="G15:G17"/>
    <mergeCell ref="D14:G14"/>
    <mergeCell ref="E15:E17"/>
    <mergeCell ref="C9:G9"/>
    <mergeCell ref="B36:I36"/>
    <mergeCell ref="B38:I38"/>
    <mergeCell ref="B39:I39"/>
    <mergeCell ref="A19:H19"/>
    <mergeCell ref="A27:H27"/>
    <mergeCell ref="B35:I35"/>
    <mergeCell ref="H14:H17"/>
    <mergeCell ref="A14:A17"/>
    <mergeCell ref="B14:B17"/>
  </mergeCells>
  <printOptions horizontalCentered="1"/>
  <pageMargins left="0.2362204724409449" right="0.2362204724409449" top="0.7480314960629921" bottom="0.7480314960629921" header="0.31496062992125984" footer="0.31496062992125984"/>
  <pageSetup firstPageNumber="13" useFirstPageNumber="1"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2009-04-12T16:29:59Z</cp:lastPrinted>
  <dcterms:created xsi:type="dcterms:W3CDTF">2002-03-25T05:35:56Z</dcterms:created>
  <dcterms:modified xsi:type="dcterms:W3CDTF">2016-02-10T06:11:15Z</dcterms:modified>
  <cp:category/>
  <cp:version/>
  <cp:contentType/>
  <cp:contentStatus/>
</cp:coreProperties>
</file>