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28.03.2016\Иркутский 51\Иркутский тракт,51,п.1-п.4\"/>
    </mc:Choice>
  </mc:AlternateContent>
  <bookViews>
    <workbookView xWindow="0" yWindow="60" windowWidth="7500" windowHeight="4248"/>
  </bookViews>
  <sheets>
    <sheet name=" замена  2,4 после пров." sheetId="5" r:id="rId1"/>
  </sheets>
  <definedNames>
    <definedName name="__index_rasc__">' замена  2,4 после пров.'!$H$21</definedName>
    <definedName name="__index_raz__">' замена  2,4 после пров.'!$A$103:$N$104</definedName>
    <definedName name="__index_smet__">' замена  2,4 после пров.'!$A$454:$N$455</definedName>
    <definedName name="__koef_rasc__">' замена  2,4 после пров.'!$C$21</definedName>
    <definedName name="__limit_r__">' замена  2,4 после пров.'!#REF!</definedName>
    <definedName name="__limit_s__">' замена  2,4 после пров.'!$A$493:$N$493</definedName>
    <definedName name="__nr_rasc__">' замена  2,4 после пров.'!$A$23:$N$23</definedName>
    <definedName name="__nr_raz__">' замена  2,4 после пров.'!$A$105:$N$105</definedName>
    <definedName name="__nr_smet__">' замена  2,4 после пров.'!$A$460:$N$460</definedName>
    <definedName name="__rasc__">' замена  2,4 после пров.'!$A$21:$N$24</definedName>
    <definedName name="__raz__">' замена  2,4 после пров.'!$A$20:$N$112</definedName>
    <definedName name="__smet__">' замена  2,4 после пров.'!$A$1:$N$497</definedName>
    <definedName name="__sp_rasc__">' замена  2,4 после пров.'!$A$24:$N$24</definedName>
    <definedName name="__sp_raz__">' замена  2,4 после пров.'!$A$107:$N$107</definedName>
    <definedName name="__sp_smet__">' замена  2,4 после пров.'!$A$469:$N$469</definedName>
    <definedName name="__typeworks_raz__">' замена  2,4 после пров.'!$111:$111</definedName>
    <definedName name="__typeworks_smet__">' замена  2,4 после пров.'!$481:$481</definedName>
    <definedName name="ItogiRaz">' замена  2,4 после пров.'!$101:$112</definedName>
    <definedName name="_xlnm.Print_Area" localSheetId="0">' замена  2,4 после пров.'!$A$1:$N$497</definedName>
  </definedNames>
  <calcPr calcId="152511"/>
</workbook>
</file>

<file path=xl/calcChain.xml><?xml version="1.0" encoding="utf-8"?>
<calcChain xmlns="http://schemas.openxmlformats.org/spreadsheetml/2006/main">
  <c r="I494" i="5" l="1"/>
  <c r="C11" i="5" s="1"/>
</calcChain>
</file>

<file path=xl/sharedStrings.xml><?xml version="1.0" encoding="utf-8"?>
<sst xmlns="http://schemas.openxmlformats.org/spreadsheetml/2006/main" count="669" uniqueCount="422">
  <si>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</si>
  <si>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</si>
  <si>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</si>
  <si>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</si>
  <si>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</si>
  <si>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</si>
  <si>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</si>
  <si>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</si>
  <si>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</si>
  <si>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</si>
  <si>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</si>
  <si>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</si>
  <si>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</si>
  <si>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</si>
  <si>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</si>
  <si>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</si>
  <si>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</si>
  <si>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</si>
  <si>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</si>
  <si>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</si>
  <si>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</si>
  <si>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</si>
  <si>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</si>
  <si>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</si>
  <si>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</si>
  <si>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</si>
  <si>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IV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</si>
  <si>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</si>
  <si>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</si>
  <si>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</si>
  <si>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Замена лифтового оборудования</t>
  </si>
  <si>
    <t>1</t>
  </si>
  <si>
    <t>ФЕРмр01-01-002-05
Приказ Минстроя РФ от 30.01.2014 г. № 31/пр</t>
  </si>
  <si>
    <t xml:space="preserve">Замена лифтовой лебедки, количество лифтов в подъезде 1, 1 шт.
</t>
  </si>
  <si>
    <t>76.2 Замена оборудования главного привода ОЗП=16,28; ЭМ=7,73; ЗПМ=16,28; МАТ=5,53</t>
  </si>
  <si>
    <t>НР: 80%*0,85=68% ФОТ</t>
  </si>
  <si>
    <t>СП: 60%*0,8=48% ФОТ</t>
  </si>
  <si>
    <t>2</t>
  </si>
  <si>
    <t>ФЕРмр01-01-004-02 (прим)
Приказ Минстроя РФ от 30.01.2014 г. № 31/пр</t>
  </si>
  <si>
    <t xml:space="preserve">Замена купе кабины лифта грузоподъемностью до 400 кг с доработкой рамы пола, 1 кабина
</t>
  </si>
  <si>
    <t>76.4 Замена купе и порога кабины лифта ОЗП=16,28; ЭМ=3,82; ЗПМ=16,28; МАТ=5,53</t>
  </si>
  <si>
    <t>3</t>
  </si>
  <si>
    <t>ФЕРмр01-01-005-01
Приказ Минстроя РФ от 30.01.2014 г. № 31/пр</t>
  </si>
  <si>
    <t xml:space="preserve">Замена двери шахты, грузоподъемность лифта до 500 кг, 1 дверь
</t>
  </si>
  <si>
    <t>76.5 Замена дверей и отдельных конструкций дверей шахты лифта ОЗП=16,28; ЭМ=4; ЗПМ=16,28; МАТ=5,53</t>
  </si>
  <si>
    <t>4</t>
  </si>
  <si>
    <t>ФЕРмр01-01-007-01
Приказ Минстроя РФ от 30.01.2014 г. № 31/пр</t>
  </si>
  <si>
    <t xml:space="preserve">Замена системы управления лифта на 9 этажей, при количестве лифтов в подъезде 1, одиночная работа, 1 система управления
</t>
  </si>
  <si>
    <t>76.7 Замена системы управления лифта ОЗП=16,28; ЭМ=6,55; ЗПМ=16,28; МАТ=5,53</t>
  </si>
  <si>
    <t>5</t>
  </si>
  <si>
    <t>ФЕРмр01-01-007-06
Приказ Минстроя РФ от 30.01.2014 г. № 31/пр</t>
  </si>
  <si>
    <t xml:space="preserve">Добавлять или исключать на каждый этаж сверх или менее 9-ти по расценкам 01-01-007-01, -02, -03, -04, -05, 1 этаж
</t>
  </si>
  <si>
    <t>6</t>
  </si>
  <si>
    <t>ФЕРмр01-01-009-01
Приказ Минстроя РФ от 30.01.2014 г. № 31/пр</t>
  </si>
  <si>
    <t xml:space="preserve">Замена тягового каната, 1 канат
</t>
  </si>
  <si>
    <t>76.9 Замена канатов, стяжки канатов, ограничителя скорости и натяжного устройства ОЗП=16,28; ЭМ=0,71; ЗПМ=16,28; МАТ=5,53</t>
  </si>
  <si>
    <t>7</t>
  </si>
  <si>
    <t>ФЕРмр01-01-009-02
Приказ Минстроя РФ от 30.01.2014 г. № 31/пр</t>
  </si>
  <si>
    <t xml:space="preserve">Замена устройство стяжки канатов, 1 устройство
</t>
  </si>
  <si>
    <t>8</t>
  </si>
  <si>
    <t>ФЕРмр01-01-009-03
Приказ Минстроя РФ от 30.01.2014 г. № 31/пр</t>
  </si>
  <si>
    <t xml:space="preserve">Замена ограничителя скорости, 1 ограничитель
</t>
  </si>
  <si>
    <t>9</t>
  </si>
  <si>
    <t>ФЕРмр01-01-009-04
Приказ Минстроя РФ от 30.01.2014 г. № 31/пр</t>
  </si>
  <si>
    <t xml:space="preserve">Замена каната ограничителя скорости, 1 канат
</t>
  </si>
  <si>
    <t>10</t>
  </si>
  <si>
    <t>ФЕРмр01-01-009-05
Приказ Минстроя РФ от 30.01.2014 г. № 31/пр</t>
  </si>
  <si>
    <t xml:space="preserve">Замена натяжного устройство каната ограничителя скорости, 1 устройство
</t>
  </si>
  <si>
    <t>11</t>
  </si>
  <si>
    <t>ФЕРмр01-01-010-03
Приказ Минстроя РФ от 30.01.2014 г. № 31/пр</t>
  </si>
  <si>
    <t xml:space="preserve">Замена устройства вводного, количество лифтов в подъезде 1, 1 устройство
</t>
  </si>
  <si>
    <t>76.10 Замена электрооборудования в машинном помещении лифта ОЗП=16,28; МАТ=5,53</t>
  </si>
  <si>
    <t>12</t>
  </si>
  <si>
    <t>ФЕРмр01-01-014-01
Приказ Минстроя РФ от 30.01.2014 г. № 31/пр</t>
  </si>
  <si>
    <t xml:space="preserve">Замена балки дверей кабины, 1 балка
</t>
  </si>
  <si>
    <t>76.14 Замена балки дверей кабины ОЗП=16,28; МАТ=5,53</t>
  </si>
  <si>
    <t>13</t>
  </si>
  <si>
    <t>ФЕРмр01-01-024-01
Приказ Минстроя РФ от 30.01.2014 г. № 31/пр</t>
  </si>
  <si>
    <t xml:space="preserve">Замена металлического каркаса кабины, 1 каркас
</t>
  </si>
  <si>
    <t>76.24 Замена металлического каркаса кабины ОЗП=16,28; ЭМ=1,65; ЗПМ=16,28; МАТ=5,53</t>
  </si>
  <si>
    <t>14</t>
  </si>
  <si>
    <t>ФЕРмр01-01-030-01
Приказ Минстроя РФ от 30.01.2014 г. № 31/пр</t>
  </si>
  <si>
    <t xml:space="preserve">Замена противовеса при подвеске трехканатной, 1 противовес
</t>
  </si>
  <si>
    <t>76.30 Замена противовеса и отдельных узлов противовеса ОЗП=16,28; ЭМ=2,95; ЗПМ=16,28; МАТ=5,53</t>
  </si>
  <si>
    <t>15</t>
  </si>
  <si>
    <t>ФЕРмр01-02-001-01
Приказ Минстроя РФ от 30.01.2014 г. № 31/пр</t>
  </si>
  <si>
    <t xml:space="preserve">Выверка направляющих кабины (противовеса), длиной 2 м, 1 направляющая длиной 2 м
</t>
  </si>
  <si>
    <t>76.37 Выверка, очистка и промывка направляющих кабины лифта (противовеса) ОЗП=16,28; МАТ=5,53</t>
  </si>
  <si>
    <t>16</t>
  </si>
  <si>
    <t>ФЕРмр01-02-001-02
Приказ Минстроя РФ от 30.01.2014 г. № 31/пр</t>
  </si>
  <si>
    <t xml:space="preserve">На каждые последующие 2 м высоты подъема лифта добавлять к расценке 01-02-001-01, 2 м высоты подъема
</t>
  </si>
  <si>
    <t>17</t>
  </si>
  <si>
    <t>ФЕРмр01-02-001-03
Приказ Минстроя РФ от 30.01.2014 г. № 31/пр</t>
  </si>
  <si>
    <t xml:space="preserve">Очистка и промывка направляющих кабины (противовеса), длиной 2 м, 1 направляющая длиной 2 м
</t>
  </si>
  <si>
    <t>18</t>
  </si>
  <si>
    <t>ФЕРмр01-02-001-04
Приказ Минстроя РФ от 30.01.2014 г. № 31/пр</t>
  </si>
  <si>
    <t xml:space="preserve">На каждые последующие 2 м высоты подъема лифта добавлять к расценке 01-02-001-03, 2 м высоты подъема
</t>
  </si>
  <si>
    <t>19</t>
  </si>
  <si>
    <t>ФЕРмр01-02-013-01
Приказ Минстроя РФ от 30.01.2014 г. № 31/пр</t>
  </si>
  <si>
    <t xml:space="preserve">Установка поручня в кабине, 1 п. м
</t>
  </si>
  <si>
    <t>76.49 Установка поручня в кабине ОЗП=16,28; ЭМ=2,93; ЗПМ=16,28; МАТ=5,53</t>
  </si>
  <si>
    <t>20</t>
  </si>
  <si>
    <t>ФЕРмр01-04-003-01
Приказ Минстроя РФ от 30.01.2014 г. № 31/пр</t>
  </si>
  <si>
    <t xml:space="preserve">Балансировка системы «кабина-противовес», 1 система
</t>
  </si>
  <si>
    <t>таб.1.2 п.4 Индексы к статьям затрат базисной стоимости ФЕР-2001 г. ОЗП=16,28; ЭМ=8,93; ЗПМ=16,28; МАТ=5,53</t>
  </si>
  <si>
    <t>Итого прямые затраты по разделу в текущих ценах:</t>
  </si>
  <si>
    <t>Накладные расходы: 80%*0,85=68% ФОТ (п.1-20)</t>
  </si>
  <si>
    <t>ИТОГО накладных расходов по разделу:</t>
  </si>
  <si>
    <t>Сметная прибыль: 60%*0,8=48% ФОТ (п.1-20)</t>
  </si>
  <si>
    <t>ИТОГО сметной прибыли по разделу:</t>
  </si>
  <si>
    <t>Капитальный ремонт и модернизация лифтов - отделы 1,2,4 и др.</t>
  </si>
  <si>
    <t>Раздел №2</t>
  </si>
  <si>
    <t xml:space="preserve"> Стоимость оборудования</t>
  </si>
  <si>
    <t>21</t>
  </si>
  <si>
    <t>Прайс-лист поставщика</t>
  </si>
  <si>
    <t xml:space="preserve">Лифт пассажирский, ПП-0411Щ, г/п 400 кг, скорость 1 м/с, кол-во остановок 8  (1002168,10:1,18:4,07=208671,99), шт.
</t>
  </si>
  <si>
    <t>208671,99
((1002168,10/1,18)/4,07)</t>
  </si>
  <si>
    <t>таб.2 п.26 Жилищное строительство ОЗП=4,07; ЭМ=4,07; ЗПМ=4,07; МАТ=4,07</t>
  </si>
  <si>
    <t>Оборудование</t>
  </si>
  <si>
    <t>Раздел №3</t>
  </si>
  <si>
    <t>Демонтаж и монтаж обрамления дверей шахты</t>
  </si>
  <si>
    <t>22</t>
  </si>
  <si>
    <t>ФЕРр56-11-1
Приказ Минстроя РФ от 30.01.2014 г. № 31/пр</t>
  </si>
  <si>
    <t xml:space="preserve">Снятие наличников, 100 м наличников
</t>
  </si>
  <si>
    <t>82.16 Демонтаж дверных коробок в деревянных стенах, снятие дверных полотен и наличников ОЗП=16,28</t>
  </si>
  <si>
    <t>НР: 82%*0,85=70% ФОТ</t>
  </si>
  <si>
    <t>СП: 62%*0,8=50% ФОТ</t>
  </si>
  <si>
    <t>23</t>
  </si>
  <si>
    <t>ФЕРр56-23-1
Приказ Минстроя РФ от 30.01.2014 г. № 31/пр</t>
  </si>
  <si>
    <t xml:space="preserve">Обрамление проемов угловой сталью (обрамление дверей), 1 т
</t>
  </si>
  <si>
    <t>82.51 Обрамление проемов угловой сталью ОЗП=16,28; ЭМ=8,64; ЗПМ=16,28; МАТ=6,14</t>
  </si>
  <si>
    <t>24</t>
  </si>
  <si>
    <t>ФССЦ101-0982</t>
  </si>
  <si>
    <t xml:space="preserve">Полосовой горячекатаный прокат толщиной 10-75 мм, при ширине 100-200 мм, из углеродистой стали обыкновенного качества марки Ст3сп, т
</t>
  </si>
  <si>
    <t>101-0982 Полосовой горячекатаный прокат толщиной 10-75 мм, при ширине 100-200 мм, из углеродистой стали обыкновенного качества марки Ст3сп МАТ=6,124</t>
  </si>
  <si>
    <t>25</t>
  </si>
  <si>
    <t>ФССЦ101-0996</t>
  </si>
  <si>
    <t xml:space="preserve">Угловой равнополочный горячекатаный прокат толщиной 11-30 мм, при ширине полки 180-200 мм, из углеродистой обыкновенного качества стали марки Ст6сп, т
</t>
  </si>
  <si>
    <t>101-0996 Угловой равнополочный горячекатаный прокат толщиной 11-30 мм, при ширине полки 180-200 мм, из углеродистой обыкновенного качества стали марки Ст6сп МАТ=6,152</t>
  </si>
  <si>
    <t>26</t>
  </si>
  <si>
    <t xml:space="preserve">Обрамление проемов угловой сталью (монтаж порогов), 1 т
</t>
  </si>
  <si>
    <t>27</t>
  </si>
  <si>
    <t>28</t>
  </si>
  <si>
    <t>29</t>
  </si>
  <si>
    <t>ФССЦ201-0768</t>
  </si>
  <si>
    <t xml:space="preserve">Отдельные конструктивные элементы зданий и сооружений с преобладанием толстолистовой стали, средняя масса сборочной единицы до 0,5 т, т
</t>
  </si>
  <si>
    <t>201-0768 Отдельные конструктивные элементы зданий и сооружений с преобладанием толстолистовой стали, средняя масса сборочной единицы до 0,5 т МАТ=9,406</t>
  </si>
  <si>
    <t>Накладные расходы: 82%*0,85=70% ФОТ (п.22,23,26)</t>
  </si>
  <si>
    <t>Сметная прибыль: 62%*0,8=50% ФОТ (п.22,23,26)</t>
  </si>
  <si>
    <t>Ремонт : проемы</t>
  </si>
  <si>
    <t>Материалы не учтенные расценками</t>
  </si>
  <si>
    <t>Раздел №4</t>
  </si>
  <si>
    <t>Замена освещения шахты и машинного помещения</t>
  </si>
  <si>
    <t>30</t>
  </si>
  <si>
    <t>ФЕРмр01-01-033-01
Приказ Минстроя РФ от 30.01.2014 г. № 31/пр</t>
  </si>
  <si>
    <t xml:space="preserve">Замена электропроводки освещения шахты (24м на 1 лифт), 1 этаж
</t>
  </si>
  <si>
    <t>76.33 Замена электропроводки освещения шахты и электропроводки по кабине ОЗП=16,28; МАТ=5,53</t>
  </si>
  <si>
    <t>31</t>
  </si>
  <si>
    <t>ФЕРм08-02-390-01
Приказ Минстроя РФ от 30.01.2014 г. № 31/пр</t>
  </si>
  <si>
    <t xml:space="preserve">Короба пластмассовые шириной до 40 мм, 100 м
</t>
  </si>
  <si>
    <t>55.282 Короба пластмассовые ОЗП=16,28; ЭМ=4,48; ЗПМ=16,28; МАТ=1,58</t>
  </si>
  <si>
    <t>НР: 95%*0,85=81% ФОТ</t>
  </si>
  <si>
    <t>СП: 65%*0,8=52% ФОТ</t>
  </si>
  <si>
    <t>32</t>
  </si>
  <si>
    <t>509-1829</t>
  </si>
  <si>
    <t xml:space="preserve">Кабель-канал (короб) "Электропласт" 16x16 мм (в МП для освещения шахты ), 100 м
</t>
  </si>
  <si>
    <t>509-1829 Кабель-канал (короб) "Электропласт" 16x16 мм МАТ=7,033</t>
  </si>
  <si>
    <t>33</t>
  </si>
  <si>
    <t>ФЕРм08-02-399-01
Приказ Минстроя РФ от 30.01.2014 г. № 31/пр</t>
  </si>
  <si>
    <t xml:space="preserve">Провод в коробах, сечением до 6 мм2, 100 м
</t>
  </si>
  <si>
    <t>55.292 Провода в коробах ОЗП=16,28; ЭМ=10,04; ЗПМ=16,28; МАТ=4,89</t>
  </si>
  <si>
    <t>34</t>
  </si>
  <si>
    <t>ФССЦ501-8482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</si>
  <si>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мм2, 1000 м
</t>
  </si>
  <si>
    <t>501-8482 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 МАТ=6,86</t>
  </si>
  <si>
    <t>35</t>
  </si>
  <si>
    <t>ФССЦ509-0761</t>
  </si>
  <si>
    <t xml:space="preserve">Светильники НББ 61-60, шт.
</t>
  </si>
  <si>
    <t>509-0761 Светильники НББ 61-60 МАТ=3,321</t>
  </si>
  <si>
    <t>36</t>
  </si>
  <si>
    <t>37</t>
  </si>
  <si>
    <t>38</t>
  </si>
  <si>
    <t>ФССЦ509-1829</t>
  </si>
  <si>
    <t xml:space="preserve">Кабель-канал (короб) "Электропласт" 16x16 мм (освещение МП), 100 м
</t>
  </si>
  <si>
    <t>39</t>
  </si>
  <si>
    <t>40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</si>
  <si>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 ( кабель для освещение МП), 1000 м
</t>
  </si>
  <si>
    <t>41</t>
  </si>
  <si>
    <t>ФЕРм08-03-593-07
Приказ Минстроя РФ от 30.01.2014 г. № 31/пр</t>
  </si>
  <si>
    <t xml:space="preserve">Светильник потолочный или настенный с креплением винтами или болтами для помещений с нормальными условиями среды, двухламповый, 100 шт.
</t>
  </si>
  <si>
    <t>55.519 Светильник потолочный или настенный с креплением винтами или болтами ОЗП=16,28; ЭМ=8,99; ЗПМ=16,28; МАТ=2,67</t>
  </si>
  <si>
    <t>42</t>
  </si>
  <si>
    <t>43</t>
  </si>
  <si>
    <t>44</t>
  </si>
  <si>
    <t>ФЕРм08-03-591-01
Приказ Минстроя РФ от 30.01.2014 г. № 31/пр</t>
  </si>
  <si>
    <t xml:space="preserve">Выключатель одноклавишный неутопленного типа при открытой проводке, 100 шт.
</t>
  </si>
  <si>
    <t>55.503 Выключатель: одноклавишный неутепленного типа при открытой проводке ОЗП=16,28; ЭМ=5,82; ЗПМ=16,28; МАТ=1,49</t>
  </si>
  <si>
    <t>45</t>
  </si>
  <si>
    <t>509-1441</t>
  </si>
  <si>
    <t xml:space="preserve">Выключатель одноклавишный для открытой проводки (в МП 1 для освещения шахты и 1 для освещения МП ), 10 шт.
</t>
  </si>
  <si>
    <t>509-1441 Выключатель одноклавишный для открытой проводки МАТ=6,866</t>
  </si>
  <si>
    <t>46</t>
  </si>
  <si>
    <t>ФЕРм08-03-591-08
Приказ Минстроя РФ от 30.01.2014 г. № 31/пр</t>
  </si>
  <si>
    <t xml:space="preserve">Розетка штепсельная неутопленного типа при открытой проводке, 100 шт.
</t>
  </si>
  <si>
    <t>55.510 Розетка штепсельная: неутепленного типа при открытой проводке ОЗП=16,28; ЭМ=5,82; ЗПМ=16,28; МАТ=1,51</t>
  </si>
  <si>
    <t>47</t>
  </si>
  <si>
    <t>503-0482</t>
  </si>
  <si>
    <t xml:space="preserve">Розетка штепсельная с заземляющим контактом (1 в приямке и 1 в МП), 100 шт.
</t>
  </si>
  <si>
    <t>503-0482 Розетка штепсельная с заземляющим контактом МАТ=3,143</t>
  </si>
  <si>
    <t>48</t>
  </si>
  <si>
    <t>ФЕРм08-02-472-06
Приказ Минстроя РФ от 30.01.2014 г. № 31/пр</t>
  </si>
  <si>
    <t xml:space="preserve">Проводник заземляющий открыто по строительным основаниям из полосовой стали сечением 100 мм2, 100 м
</t>
  </si>
  <si>
    <t>55.350 Проводник заземляющий открыто по строительным основаниям ОЗП=16,28; ЭМ=8,43; ЗПМ=16,28; МАТ=3,47</t>
  </si>
  <si>
    <t>49</t>
  </si>
  <si>
    <t>ФССЦ101-1889 (прим)</t>
  </si>
  <si>
    <t xml:space="preserve">Сталь полосовая 25х4 мм, кипящая, т
</t>
  </si>
  <si>
    <t>101-1889 Сталь полосовая 40х4 мм, кипящая МАТ=5,065</t>
  </si>
  <si>
    <t>Накладные расходы: 80%*0,85=68% ФОТ (п.30)</t>
  </si>
  <si>
    <t>Накладные расходы: 95%*0,85=81% ФОТ (п.31,33,37,39,41,44,46,48)</t>
  </si>
  <si>
    <t>Сметная прибыль: 60%*0,8=48% ФОТ (п.30)</t>
  </si>
  <si>
    <t>Сметная прибыль: 65%*0,8=52% ФОТ (п.31,33,37,39,41,44,46,48)</t>
  </si>
  <si>
    <t>Электромонтажные работы : на других объектах</t>
  </si>
  <si>
    <t>Раздел №5</t>
  </si>
  <si>
    <t>Замена электрических сетей для питания электрооборудования лифта</t>
  </si>
  <si>
    <t>50</t>
  </si>
  <si>
    <t>51</t>
  </si>
  <si>
    <t>ФССЦ509-1835</t>
  </si>
  <si>
    <t xml:space="preserve">Кабель-канал (короб) "Электропласт" 40x40 мм, 100 м
</t>
  </si>
  <si>
    <t>509-1835 Кабель-канал (короб) "Электропласт" 40x40 мм МАТ=6,625</t>
  </si>
  <si>
    <t>52</t>
  </si>
  <si>
    <t xml:space="preserve">Провод в коробах, сечением до 6 мм2 ( кабель освещения 3х1,5 мм2), 100 м
</t>
  </si>
  <si>
    <t>53</t>
  </si>
  <si>
    <t>ФЕРм08-02-399-02
Приказ Минстроя РФ от 30.01.2014 г. № 31/пр</t>
  </si>
  <si>
    <t xml:space="preserve">Провод в коробах, сечением до 35 мм2 (кабель силовой 5х6 мм2), 100 м
</t>
  </si>
  <si>
    <t>54</t>
  </si>
  <si>
    <t>ФЕРм08-02-413-05
Приказ Минстроя РФ от 30.01.2014 г. № 31/пр</t>
  </si>
  <si>
    <t xml:space="preserve">Провод, количество проводов в резинобитумной трубке до 3, сечение провода до 35 мм2, 100 м трубок
</t>
  </si>
  <si>
    <t>55.320 Провод в резинобитумных трубках ОЗП=16,28; ЭМ=10,04; ЗПМ=16,28; МАТ=3,79</t>
  </si>
  <si>
    <t>55</t>
  </si>
  <si>
    <t>ФССЦ507-3487</t>
  </si>
  <si>
    <t xml:space="preserve">Трубы поливинилхлоридные (ПВХ) диаметром 40 мм, м
</t>
  </si>
  <si>
    <t>507-3487 Трубы поливинилхлоридные (ПВХ) диаметром 40 мм МАТ=7,448</t>
  </si>
  <si>
    <t>56</t>
  </si>
  <si>
    <t>57</t>
  </si>
  <si>
    <t>ФССЦ501-8509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</si>
  <si>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мм2, 1000 м
</t>
  </si>
  <si>
    <t>501-8509 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- 5 и сечением 6 мм2 МАТ=6,98</t>
  </si>
  <si>
    <t>Накладные расходы: 95%*0,85=81% ФОТ (п.50,52-54)</t>
  </si>
  <si>
    <t>Сметная прибыль: 65%*0,8=52% ФОТ (п.50,52-54)</t>
  </si>
  <si>
    <t>Раздел №6</t>
  </si>
  <si>
    <t>Замена элементов диспетчеризации лифтового оборудования</t>
  </si>
  <si>
    <t>58</t>
  </si>
  <si>
    <t>ФЕРм11-06-002-02
Приказ Минстроя РФ от 30.01.2014 г. № 31/пр</t>
  </si>
  <si>
    <t xml:space="preserve">Электрические проводки в щитах и пультах малогабаритных, 100 м
</t>
  </si>
  <si>
    <t>58.52 Электрические проводки в щитах и пультах ОЗП=16,28; МАТ=4,06</t>
  </si>
  <si>
    <t>59</t>
  </si>
  <si>
    <t>ФССЦ502-0518</t>
  </si>
  <si>
    <t xml:space="preserve">Провода силовые для электрических установок на напряжение до 450 В с медной жилой марки ПВ3, сечением 4 мм2, 1000 м
</t>
  </si>
  <si>
    <t>502-0518 Провода силовые для электрических установок на напряжение до 450 В с медной жилой марки ПВ3, сечением 4 мм2 МАТ=4,879</t>
  </si>
  <si>
    <t>60</t>
  </si>
  <si>
    <t>ФЕРм08-03-575-01
Приказ Минстроя РФ от 30.01.2014 г. № 31/пр</t>
  </si>
  <si>
    <t xml:space="preserve">Прибор или аппарат (установка магнитного пускателя), 1 шт.
</t>
  </si>
  <si>
    <t>55.501 Прибор или аппарат ОЗП=16,28; МАТ=6</t>
  </si>
  <si>
    <t>61</t>
  </si>
  <si>
    <t xml:space="preserve"> Прайс-лист поставщика</t>
  </si>
  <si>
    <t xml:space="preserve">п.4.13-Магнитный пускатель (контактор) МП (КМИ)  (850*5% :4,07=219,29), шт
</t>
  </si>
  <si>
    <t>219,29
((850+(850*0,05))/4,07)</t>
  </si>
  <si>
    <t>62</t>
  </si>
  <si>
    <t>ФЕРм11-03-001-01
Приказ Минстроя РФ от 30.01.2014 г. № 31/пр</t>
  </si>
  <si>
    <t xml:space="preserve">Приборы, устанавливаемые на металлоконструкциях, щитах и пультах, масса до 5 кг ( установка ЛБ), 1 шт.
</t>
  </si>
  <si>
    <t>58.22 Приборы, устанавливаемые на металлоконструкциях, щитах и пультах ОЗП=16,28; МАТ=2,89</t>
  </si>
  <si>
    <t>63</t>
  </si>
  <si>
    <t xml:space="preserve">1.4-Лифтовой  блок ЛБ УКЛ/УЛ (для контроля за работой лифта и передачи информации на диспетчерский пульт)    (5800*5% :4,07=1496,31), шт
</t>
  </si>
  <si>
    <t>1496,31
((5800+(5800*0,05))/4,07)</t>
  </si>
  <si>
    <t>64</t>
  </si>
  <si>
    <t>ФЕРм11-08-001-01
Приказ Минстроя РФ от 30.01.2014 г. № 31/пр</t>
  </si>
  <si>
    <t xml:space="preserve">Присоединение к приборам электрических проводок под винт с оконцеванием наконечником (подключение монтажного комплекта), 100 концов жил
</t>
  </si>
  <si>
    <t>58.60 Присоединение к приборам электрических проводок под винт ОЗП=16,28; МАТ=4,16</t>
  </si>
  <si>
    <t>65</t>
  </si>
  <si>
    <t xml:space="preserve">2.14-Монтажный комплект ЛБ ( МК ЛБ 6.0)  (290*5% :4,07=74,82), 
</t>
  </si>
  <si>
    <t>74,82
((290+(290*0,05))/4,07)</t>
  </si>
  <si>
    <t>66</t>
  </si>
  <si>
    <t>ФЕРм10-01-055-08
Приказ Минстроя РФ от 30.01.2014 г. № 31/пр</t>
  </si>
  <si>
    <t xml:space="preserve">Прокладка однопарного провода с креплением проволочными скрепами по стене кирпичной, 100 м провода
</t>
  </si>
  <si>
    <t>57.59 Прокладка однопарного провода с креплением проволочными скрепами по стене: кирпичной ОЗП=16,28; ЭМ=6,68; ЗПМ=16,28; МАТ=1,45</t>
  </si>
  <si>
    <t>67</t>
  </si>
  <si>
    <t>ФССЦ502-0580 (прим)</t>
  </si>
  <si>
    <t xml:space="preserve">Провода телефонные распределительные однопарные марки ТРВ с медными однопроволочными жилами диаметром 0,5 мм с поливинилхлоридной изоляцией ( охрана МП), 1000 м
</t>
  </si>
  <si>
    <t>502-0580 Провода телефонные распределительные однопарные марки ТРВ с медными однопроволочными жилами диаметром 0,5 мм с поливинилхлоридной изоляцией МАТ=8,163</t>
  </si>
  <si>
    <t>68</t>
  </si>
  <si>
    <t>ФЕРм10-08-002-04
Приказ Минстроя РФ от 30.01.2014 г. № 31/пр</t>
  </si>
  <si>
    <t xml:space="preserve">Извещатель ОС автоматический контактный, магнитоконтактный на открывание окон, дверей (датчик охраны МП), 1 шт.
</t>
  </si>
  <si>
    <t>57.401 Извещатель ОС автоматический ОЗП=16,28; МАТ=4,15</t>
  </si>
  <si>
    <t>69</t>
  </si>
  <si>
    <t xml:space="preserve">Приборы, устанавливаемые на металлоконструкциях, щитах и пультах, масса до 5 кг (установка модуля грозозащиты), 1 шт.
</t>
  </si>
  <si>
    <t>Накладные расходы: 80%*0,85=68% ФОТ (п.58,62,64,66,68,69)</t>
  </si>
  <si>
    <t>Накладные расходы: 95%*0,85=81% ФОТ (п.60)</t>
  </si>
  <si>
    <t>Сметная прибыль: 60%*0,8=48% ФОТ (п.58,62,64,66,68,69)</t>
  </si>
  <si>
    <t>Сметная прибыль: 65%*0,8=52% ФОТ (п.60)</t>
  </si>
  <si>
    <t>Монтаж оборудования</t>
  </si>
  <si>
    <t>Раздел №7</t>
  </si>
  <si>
    <t>Ремонт машинного помещения</t>
  </si>
  <si>
    <t>70</t>
  </si>
  <si>
    <t>ФЕР46-04-012-03
Приказ Минстроя РФ от 30.01.2014 г. № 31/пр</t>
  </si>
  <si>
    <t xml:space="preserve">Разборка деревянных заполнений проемов дверных и воротных, 100 м2
</t>
  </si>
  <si>
    <t>46.84 Разборка деревянных заполнений проемов ОЗП=16,28; ЭМ=7,15; ЗПМ=16,28</t>
  </si>
  <si>
    <t>НР: 110%*0,85*0,9=84% ФОТ</t>
  </si>
  <si>
    <t>СП: 70%*0,8*0,85=48% ФОТ</t>
  </si>
  <si>
    <t>71</t>
  </si>
  <si>
    <t>ФЕР09-04-013-01
Приказ Минстроя РФ от 30.01.2014 г. № 31/пр</t>
  </si>
  <si>
    <t>Установка противопожарных дверей однопольных глухих, 1 м2 проема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</si>
  <si>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9.67 Установка противопожарных дверей ОЗП=16,28; ЭМ=6,47; ЗПМ=16,28; МАТ=4,87</t>
  </si>
  <si>
    <t>НР: 90%*0,85*0,9=69% ФОТ</t>
  </si>
  <si>
    <t>СП: 85%*0,8*0,85=58% ФОТ</t>
  </si>
  <si>
    <t>72</t>
  </si>
  <si>
    <t>ФССЦ203-8116 (прим)</t>
  </si>
  <si>
    <t xml:space="preserve">Дверь противопожарная металлическая однопольная ДПМ-01/30, размером 900х2100 мм, шт.
</t>
  </si>
  <si>
    <t>203-8116 Дверь противопожарная металлическая однопольная ДПМ-01/30, размером 900х2100 мм МАТ=4,121</t>
  </si>
  <si>
    <t>73</t>
  </si>
  <si>
    <t>ФЕРр62-17-4
Приказ Минстроя РФ от 30.01.2014 г. № 31/пр</t>
  </si>
  <si>
    <t xml:space="preserve">Окрашивание водоэмульсионными составами поверхностей потолков, ранее окрашенных водоэмульсионной краской, с расчисткой старой краски более 35%, 100 м2 окрашиваемой поверхности
</t>
  </si>
  <si>
    <t>88.29 Окрашивание ранее окрашенных поверхностей потолков, водоэмульсионными составами ОЗП=16,28; ЭМ=10,01; ЗПМ=16,28; МАТ=3,88</t>
  </si>
  <si>
    <t>СП: 50%*0,8=40% ФОТ</t>
  </si>
  <si>
    <t>74</t>
  </si>
  <si>
    <t>ФЕРр62-2-4
Приказ Минстроя РФ от 30.01.2014 г. № 31/пр</t>
  </si>
  <si>
    <t xml:space="preserve">Простая масляная окраска ранее окрашенных стен с подготовкой и расчисткой старой краски более 35%, 100 м2 окрашиваемой поверхности
</t>
  </si>
  <si>
    <t>88.4 Простая масляная окраска ранее окрашенных стен: с подготовкой и расчисткой старой краск ОЗП=16,28; ЭМ=10,17; ЗПМ=16,28; МАТ=4,03</t>
  </si>
  <si>
    <t>75</t>
  </si>
  <si>
    <t>ФЕРр62-6-4
Приказ Минстроя РФ от 30.01.2014 г. № 31/пр</t>
  </si>
  <si>
    <t xml:space="preserve">Простая масляная окраска ранее окрашенных полов с подготовкой и расчисткой старой краски более 35%, 100 м2 окрашиваемой поверхности
</t>
  </si>
  <si>
    <t>88.16 Простая масляная окраска ранее окрашенных полов: с подготовкой и расчисткой старой краски ОЗП=16,28; ЭМ=9,55; ЗПМ=16,28; МАТ=4,68</t>
  </si>
  <si>
    <t xml:space="preserve">    В том числе, коэффициенты (справочно):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</si>
  <si>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(п.71)</t>
  </si>
  <si>
    <t>Накладные расходы: 110%*0,85*0,9=84% ФОТ (п.70)</t>
  </si>
  <si>
    <t>Накладные расходы: 90%*0,85*0,9=69% ФОТ (п.71)</t>
  </si>
  <si>
    <t>Накладные расходы: 80%*0,85=68% ФОТ (п.73-75)</t>
  </si>
  <si>
    <t>Сметная прибыль: 70%*0,8*0,85=48% ФОТ (п.70)</t>
  </si>
  <si>
    <t>Сметная прибыль: 85%*0,8*0,85=58% ФОТ (п.71)</t>
  </si>
  <si>
    <t>Сметная прибыль: 50%*0,8=40% ФОТ (п.73-75)</t>
  </si>
  <si>
    <t>Работы при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</si>
  <si>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Металлические конструкции</t>
  </si>
  <si>
    <t>Ремонт : малярные работы</t>
  </si>
  <si>
    <t>Раздел №8</t>
  </si>
  <si>
    <t>Ремонт приямка шахты лифта</t>
  </si>
  <si>
    <t>76</t>
  </si>
  <si>
    <t>ФЕР46-04-001-03
Приказ Минстроя РФ от 30.01.2014 г. № 31/пр</t>
  </si>
  <si>
    <t xml:space="preserve">Разборка железобетонных фундаментов, 1 м3
</t>
  </si>
  <si>
    <t>46.60 Разборка: железобетонных фундаментов ОЗП=16,28; ЭМ=7,45; ЗПМ=16,28; МАТ=4,78</t>
  </si>
  <si>
    <t>77</t>
  </si>
  <si>
    <t>ФЕР11-01-011-01
Приказ Минстроя РФ от 30.01.2014 г. № 31/пр</t>
  </si>
  <si>
    <t>Устройство стяжек цементных толщиной 20 мм, 100 м2 стяжки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</si>
  <si>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11.27. Устройство стяжек: цементных ОЗП=16,28; ЭМ=7,56; ЗПМ=16,28; МАТ=6,41</t>
  </si>
  <si>
    <t>НР: 123%*0,85*0,9=94% ФОТ</t>
  </si>
  <si>
    <t>СП: 75%*0,8*0,85=51% ФОТ</t>
  </si>
  <si>
    <t>78</t>
  </si>
  <si>
    <t>ФЕР15-04-024-08
Приказ Минстроя РФ от 30.01.2014 г. № 31/пр</t>
  </si>
  <si>
    <t>Простая окраска масляными составами по штукатурке и сборным конструкциям стен, подготовленных под окраску,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</si>
  <si>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15.159 Простая окраска масляными составами по штукатурке и сборным конструкциям: стен, подготовленных под окраску ОЗП=16,28; ЭМ=11,42; ЗПМ=16,28; МАТ=2,97</t>
  </si>
  <si>
    <t>НР: 105%*0,85*0,9=80% ФОТ</t>
  </si>
  <si>
    <t>СП: 55%*0,8*0,85=37% ФОТ</t>
  </si>
  <si>
    <t>79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</si>
  <si>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(п.77,78)</t>
  </si>
  <si>
    <t>Накладные расходы: 110%*0,85*0,9=84% ФОТ (п.76)</t>
  </si>
  <si>
    <t>Накладные расходы: 123%*0,85*0,9=94% ФОТ (п.77)</t>
  </si>
  <si>
    <t>Накладные расходы: 105%*0,85*0,9=80% ФОТ (п.78)</t>
  </si>
  <si>
    <t>Накладные расходы: 80%*0,85=68% ФОТ (п.79)</t>
  </si>
  <si>
    <t>Сметная прибыль: 70%*0,8*0,85=48% ФОТ (п.76)</t>
  </si>
  <si>
    <t>Сметная прибыль: 75%*0,8*0,85=51% ФОТ (п.77)</t>
  </si>
  <si>
    <t>Сметная прибыль: 55%*0,8*0,85=37% ФОТ (п.78)</t>
  </si>
  <si>
    <t>Сметная прибыль: 50%*0,8=40% ФОТ (п.79)</t>
  </si>
  <si>
    <t>Полы</t>
  </si>
  <si>
    <t>Отделочные работы</t>
  </si>
  <si>
    <t>Раздел №9</t>
  </si>
  <si>
    <t>Полное техническое освидетельствоваание лифтов</t>
  </si>
  <si>
    <t>80</t>
  </si>
  <si>
    <t>ФЕРмр01-05-001-01
Приказ Минстроя РФ от 30.01.2014 г. № 31/пр</t>
  </si>
  <si>
    <t xml:space="preserve">Полное техническое освидетельствование лифта на две остановки, 1 лифт
</t>
  </si>
  <si>
    <t>НР: 65%*0,85=55% ФОТ</t>
  </si>
  <si>
    <t>СП: 40%*0,8=32% ФОТ</t>
  </si>
  <si>
    <t>81</t>
  </si>
  <si>
    <t>ФЕРмр01-05-001-02
Приказ Минстроя РФ от 30.01.2014 г. № 31/пр</t>
  </si>
  <si>
    <t xml:space="preserve">За каждую дополнительную остановку больше двух добавлять к расценке 01-05-001-01, 1 остановка
</t>
  </si>
  <si>
    <t>Накладные расходы: 65%*0,85=55% ФОТ (п.80,81)</t>
  </si>
  <si>
    <t>Сметная прибыль: 40%*0,8=32% ФОТ (п.80,81)</t>
  </si>
  <si>
    <t>Капитальный ремонт и модернизация лифтов - отделы 5</t>
  </si>
  <si>
    <t>Раздел №10</t>
  </si>
  <si>
    <t>Регистрация декларации о соответствии лифта</t>
  </si>
  <si>
    <t>82</t>
  </si>
  <si>
    <t>ФЕРмр01-05-007-01
Приказ Минстроя РФ от 30.01.2014 г. № 31/пр</t>
  </si>
  <si>
    <t xml:space="preserve">Экспертиза (регистрация) декларации о соответствии лифта, 1 лифт
</t>
  </si>
  <si>
    <t>Накладные расходы: 65%*0,85=55% ФОТ (п.82)</t>
  </si>
  <si>
    <t>Сметная прибыль: 40%*0,8=32% ФОТ (п.82)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</si>
  <si>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(п.71,77,78)</t>
  </si>
  <si>
    <t>Итого прямые затраты по смете в текущих ценах:</t>
  </si>
  <si>
    <t>Накладные расходы: 80%*0,85=68% ФОТ (п.1-20,30,58,62,64,66,68,69,73-75,79)</t>
  </si>
  <si>
    <t>Накладные расходы: 95%*0,85=81% ФОТ (п.31,33,37,39,41,44,46,48,50,52-54,60)</t>
  </si>
  <si>
    <t>Накладные расходы: 110%*0,85*0,9=84% ФОТ (п.70,76)</t>
  </si>
  <si>
    <t>Накладные расходы: 65%*0,85=55% ФОТ (п.80-82)</t>
  </si>
  <si>
    <t>ИТОГО накладных расходов по смете:</t>
  </si>
  <si>
    <t>Сметная прибыль: 60%*0,8=48% ФОТ (п.1-20,30,58,62,64,66,68,69)</t>
  </si>
  <si>
    <t>Сметная прибыль: 65%*0,8=52% ФОТ (п.31,33,37,39,41,44,46,48,50,52-54,60)</t>
  </si>
  <si>
    <t>Сметная прибыль: 70%*0,8*0,85=48% ФОТ (п.70,76)</t>
  </si>
  <si>
    <t>Сметная прибыль: 50%*0,8=40% ФОТ (п.73-75,79)</t>
  </si>
  <si>
    <t>Сметная прибыль: 40%*0,8=32% ФОТ (п.80-82)</t>
  </si>
  <si>
    <t>ИТОГО сметной прибыли по смете:</t>
  </si>
  <si>
    <t>Итого:</t>
  </si>
  <si>
    <t>замена лифтового оборудование</t>
  </si>
  <si>
    <t xml:space="preserve">                        (наименование работ и затрат, наименование объекта)</t>
  </si>
  <si>
    <t xml:space="preserve"> заключение;  проект №01-01/2016</t>
  </si>
  <si>
    <t>Капитальный ремонт общего имущества многоквартирного дома по адресу: Томская область, г. Томск, тракт Иркутский д.51, п.2</t>
  </si>
  <si>
    <t>ЛОКАЛЬНЫЙ СМЕТНЫЙ РАСЧЕТ № 02-01-02</t>
  </si>
  <si>
    <t xml:space="preserve"> ВСЕГО с понижающим коэффициентом K=</t>
  </si>
  <si>
    <t>постановление Администрации ТО от 08.04.2015 № 129а п.36</t>
  </si>
  <si>
    <t>0,9894</t>
  </si>
  <si>
    <t xml:space="preserve">12678-Лампа энергосберегающая 11W/3U E27 840 NAVIGATOR (110:1,18:5,53=16,86), шт.
</t>
  </si>
  <si>
    <t>16,86
((110/1,18)/5,53)</t>
  </si>
  <si>
    <t>таб. 1.2 п.4 Индексы к статьям затрат базисной стоимости ФЕР-2001 г.: ОЗП=16,28; ЭМ=8,93; ЗПМ=16,28; МАТ=5,53</t>
  </si>
  <si>
    <t xml:space="preserve">1341-Светильник НПО 22-2х60-210 (табл. мол.) (170:1,18:5,53=26,05), шт.
</t>
  </si>
  <si>
    <t>26,05
((170/1,18)/5,53)</t>
  </si>
  <si>
    <t xml:space="preserve">3709-Лампа энергосберегающая 20W/3U E27-840 NAVIGATOR (120:1,18:5,53=18,39), шт.
</t>
  </si>
  <si>
    <t>18,39
((120/1,18)/5,53)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</si>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</sst>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3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13" xfId="0" quotePrefix="1" applyFont="1" applyBorder="1" applyAlignment="1">
      <alignment horizontal="center" vertical="top"/>
    </xf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7" fillId="0" borderId="0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5" xfId="4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  <xf numFmtId="166" fontId="7" fillId="0" borderId="10" xfId="3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4" xfId="0" quotePrefix="1" applyNumberFormat="1" applyFont="1" applyBorder="1" applyAlignment="1">
      <alignment horizontal="right" vertical="top"/>
    </xf>
    <xf numFmtId="166" fontId="7" fillId="0" borderId="4" xfId="3" quotePrefix="1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2" xfId="3" quotePrefix="1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15" xfId="0" quotePrefix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9" fillId="0" borderId="0" xfId="0" quotePrefix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left" vertical="top" wrapText="1"/>
    </xf>
    <xf numFmtId="0" fontId="7" fillId="0" borderId="10" xfId="0" quotePrefix="1" applyFont="1" applyBorder="1" applyAlignment="1">
      <alignment horizontal="left" vertical="top" wrapText="1"/>
    </xf>
    <xf numFmtId="0" fontId="7" fillId="0" borderId="11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/>
    </xf>
    <xf numFmtId="166" fontId="1" fillId="0" borderId="2" xfId="9" applyNumberFormat="1" applyFont="1" applyBorder="1">
      <alignment horizontal="right" indent="1"/>
    </xf>
    <xf numFmtId="166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7" xfId="0" quotePrefix="1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499"/>
  <sheetViews>
    <sheetView showGridLines="0" tabSelected="1" topLeftCell="A444" zoomScaleNormal="100" workbookViewId="0">
      <selection activeCell="P485" sqref="P485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109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99" t="s">
        <v>409</v>
      </c>
      <c r="D1" s="199"/>
      <c r="E1" s="199"/>
      <c r="F1" s="199"/>
      <c r="G1" s="199"/>
      <c r="H1" s="199"/>
      <c r="I1" s="199"/>
      <c r="J1" s="199"/>
      <c r="K1" s="199"/>
      <c r="L1" s="199"/>
      <c r="M1" s="8"/>
      <c r="N1" s="10"/>
      <c r="O1" s="109"/>
    </row>
    <row r="2" spans="1:15" s="2" customFormat="1" x14ac:dyDescent="0.25">
      <c r="B2" s="138"/>
      <c r="C2" s="173"/>
      <c r="D2" s="225" t="s">
        <v>0</v>
      </c>
      <c r="E2" s="225"/>
      <c r="F2" s="225"/>
      <c r="G2" s="225"/>
      <c r="H2" s="225"/>
      <c r="I2" s="225"/>
      <c r="J2" s="225"/>
      <c r="K2" s="139"/>
      <c r="L2" s="215"/>
      <c r="M2" s="215"/>
      <c r="N2" s="215"/>
      <c r="O2" s="109"/>
    </row>
    <row r="3" spans="1:15" s="2" customFormat="1" ht="14.25" customHeight="1" x14ac:dyDescent="0.25">
      <c r="B3" s="140"/>
      <c r="C3" s="173"/>
      <c r="D3" s="10"/>
      <c r="E3" s="8"/>
      <c r="F3" s="8"/>
      <c r="G3" s="8"/>
      <c r="H3" s="8"/>
      <c r="I3" s="8"/>
      <c r="J3" s="11"/>
      <c r="K3" s="138"/>
      <c r="L3" s="216"/>
      <c r="M3" s="217"/>
      <c r="N3" s="217"/>
      <c r="O3" s="109"/>
    </row>
    <row r="4" spans="1:15" s="2" customFormat="1" x14ac:dyDescent="0.25">
      <c r="B4" s="130"/>
      <c r="C4" s="174"/>
      <c r="D4" s="226" t="s">
        <v>410</v>
      </c>
      <c r="E4" s="226"/>
      <c r="F4" s="226"/>
      <c r="G4" s="226"/>
      <c r="H4" s="226"/>
      <c r="I4" s="226"/>
      <c r="J4" s="226"/>
      <c r="K4" s="138"/>
      <c r="L4" s="218"/>
      <c r="M4" s="218"/>
      <c r="N4" s="218"/>
      <c r="O4" s="109"/>
    </row>
    <row r="5" spans="1:15" s="2" customFormat="1" x14ac:dyDescent="0.25">
      <c r="A5" s="8"/>
      <c r="B5" s="8"/>
      <c r="C5" s="175"/>
      <c r="D5" s="227" t="s">
        <v>1</v>
      </c>
      <c r="E5" s="227"/>
      <c r="F5" s="227"/>
      <c r="G5" s="227"/>
      <c r="H5" s="227"/>
      <c r="I5" s="227"/>
      <c r="J5" s="227"/>
      <c r="K5" s="138"/>
      <c r="L5" s="219"/>
      <c r="M5" s="219"/>
      <c r="N5" s="219"/>
      <c r="O5" s="109"/>
    </row>
    <row r="6" spans="1:15" s="2" customFormat="1" x14ac:dyDescent="0.25">
      <c r="A6" s="8"/>
      <c r="B6" s="8"/>
      <c r="C6" s="8"/>
      <c r="D6" s="10"/>
      <c r="E6" s="8"/>
      <c r="F6" s="105"/>
      <c r="G6" s="8"/>
      <c r="H6" s="8"/>
      <c r="I6" s="8"/>
      <c r="J6" s="8"/>
      <c r="K6" s="8"/>
      <c r="L6" s="8"/>
      <c r="M6" s="8"/>
      <c r="N6" s="10"/>
      <c r="O6" s="109"/>
    </row>
    <row r="7" spans="1:15" s="2" customFormat="1" x14ac:dyDescent="0.25">
      <c r="A7" s="8"/>
      <c r="B7" s="8"/>
      <c r="C7" s="13"/>
      <c r="D7" s="131"/>
      <c r="E7" s="12"/>
      <c r="F7" s="224" t="s">
        <v>406</v>
      </c>
      <c r="G7" s="224"/>
      <c r="H7" s="224"/>
      <c r="I7" s="224"/>
      <c r="J7" s="12"/>
      <c r="K7" s="12"/>
      <c r="L7" s="12"/>
      <c r="M7" s="8"/>
      <c r="N7" s="10"/>
      <c r="O7" s="109"/>
    </row>
    <row r="8" spans="1:15" s="2" customFormat="1" x14ac:dyDescent="0.25">
      <c r="A8" s="8"/>
      <c r="B8" s="8"/>
      <c r="C8" s="8"/>
      <c r="E8" s="222" t="s">
        <v>407</v>
      </c>
      <c r="F8" s="223"/>
      <c r="G8" s="223"/>
      <c r="H8" s="223"/>
      <c r="I8" s="223"/>
      <c r="J8" s="128"/>
      <c r="K8" s="12"/>
      <c r="L8" s="12"/>
      <c r="M8" s="8"/>
      <c r="N8" s="10"/>
      <c r="O8" s="109"/>
    </row>
    <row r="9" spans="1:15" s="2" customFormat="1" ht="7.5" customHeight="1" x14ac:dyDescent="0.25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9"/>
    </row>
    <row r="10" spans="1:15" x14ac:dyDescent="0.25">
      <c r="A10" s="37" t="s">
        <v>17</v>
      </c>
      <c r="B10" s="38"/>
      <c r="C10" s="228" t="s">
        <v>408</v>
      </c>
      <c r="D10" s="229"/>
      <c r="E10" s="229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A11" s="35" t="s">
        <v>6</v>
      </c>
      <c r="B11" s="27"/>
      <c r="C11" s="200">
        <f>I494</f>
        <v>1247068.45</v>
      </c>
      <c r="D11" s="201"/>
      <c r="E11" s="201"/>
      <c r="F11" s="26" t="s">
        <v>5</v>
      </c>
      <c r="G11" s="28"/>
      <c r="H11" s="106"/>
      <c r="I11" s="107"/>
    </row>
    <row r="12" spans="1:15" x14ac:dyDescent="0.25">
      <c r="A12" s="36" t="s">
        <v>16</v>
      </c>
      <c r="B12" s="27"/>
      <c r="C12" s="39"/>
      <c r="D12" s="220">
        <v>172733</v>
      </c>
      <c r="E12" s="221"/>
      <c r="F12" s="26" t="s">
        <v>5</v>
      </c>
      <c r="G12" s="28"/>
      <c r="H12" s="28"/>
      <c r="I12" s="28"/>
      <c r="J12" s="28"/>
    </row>
    <row r="13" spans="1:15" x14ac:dyDescent="0.25">
      <c r="A13" s="36" t="s">
        <v>26</v>
      </c>
      <c r="B13" s="3"/>
      <c r="C13" s="29"/>
      <c r="D13" s="30"/>
      <c r="E13" s="33"/>
      <c r="F13" s="1"/>
      <c r="G13" s="34"/>
      <c r="H13" s="184" t="s">
        <v>421</v>
      </c>
      <c r="I13" s="184"/>
      <c r="J13" s="184"/>
      <c r="K13" s="184"/>
      <c r="L13" s="184"/>
      <c r="M13" s="184"/>
      <c r="N13" s="184"/>
    </row>
    <row r="14" spans="1:15" ht="11.25" customHeight="1" x14ac:dyDescent="0.25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5">
      <c r="A15" s="198" t="s">
        <v>2</v>
      </c>
      <c r="B15" s="198" t="s">
        <v>13</v>
      </c>
      <c r="C15" s="188" t="s">
        <v>23</v>
      </c>
      <c r="D15" s="188" t="s">
        <v>14</v>
      </c>
      <c r="E15" s="202" t="s">
        <v>27</v>
      </c>
      <c r="F15" s="206"/>
      <c r="G15" s="207"/>
      <c r="H15" s="188" t="s">
        <v>3</v>
      </c>
      <c r="I15" s="202" t="s">
        <v>28</v>
      </c>
      <c r="J15" s="211"/>
      <c r="K15" s="211"/>
      <c r="L15" s="212"/>
      <c r="M15" s="202" t="s">
        <v>15</v>
      </c>
      <c r="N15" s="203"/>
    </row>
    <row r="16" spans="1:15" s="6" customFormat="1" ht="37.5" customHeight="1" x14ac:dyDescent="0.25">
      <c r="A16" s="189"/>
      <c r="B16" s="189"/>
      <c r="C16" s="189"/>
      <c r="D16" s="189"/>
      <c r="E16" s="208"/>
      <c r="F16" s="209"/>
      <c r="G16" s="210"/>
      <c r="H16" s="189"/>
      <c r="I16" s="204"/>
      <c r="J16" s="213"/>
      <c r="K16" s="213"/>
      <c r="L16" s="214"/>
      <c r="M16" s="204"/>
      <c r="N16" s="205"/>
      <c r="O16" s="110"/>
    </row>
    <row r="17" spans="1:20" s="6" customFormat="1" ht="12.75" customHeight="1" x14ac:dyDescent="0.25">
      <c r="A17" s="189"/>
      <c r="B17" s="189"/>
      <c r="C17" s="189"/>
      <c r="D17" s="189"/>
      <c r="E17" s="31" t="s">
        <v>8</v>
      </c>
      <c r="F17" s="31" t="s">
        <v>10</v>
      </c>
      <c r="G17" s="188" t="s">
        <v>12</v>
      </c>
      <c r="H17" s="189"/>
      <c r="I17" s="188" t="s">
        <v>8</v>
      </c>
      <c r="J17" s="188" t="s">
        <v>11</v>
      </c>
      <c r="K17" s="31" t="s">
        <v>10</v>
      </c>
      <c r="L17" s="188" t="s">
        <v>12</v>
      </c>
      <c r="M17" s="198" t="s">
        <v>4</v>
      </c>
      <c r="N17" s="188" t="s">
        <v>8</v>
      </c>
      <c r="O17" s="110"/>
    </row>
    <row r="18" spans="1:20" s="6" customFormat="1" ht="11.25" customHeight="1" x14ac:dyDescent="0.25">
      <c r="A18" s="190"/>
      <c r="B18" s="190"/>
      <c r="C18" s="190"/>
      <c r="D18" s="190"/>
      <c r="E18" s="24" t="s">
        <v>7</v>
      </c>
      <c r="F18" s="31" t="s">
        <v>9</v>
      </c>
      <c r="G18" s="190"/>
      <c r="H18" s="190"/>
      <c r="I18" s="190"/>
      <c r="J18" s="190"/>
      <c r="K18" s="31" t="s">
        <v>9</v>
      </c>
      <c r="L18" s="190"/>
      <c r="M18" s="190"/>
      <c r="N18" s="190"/>
      <c r="O18" s="110"/>
    </row>
    <row r="19" spans="1:20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11"/>
      <c r="P19" s="7"/>
      <c r="Q19" s="7"/>
      <c r="R19" s="7"/>
      <c r="S19" s="7"/>
      <c r="T19" s="7"/>
    </row>
    <row r="20" spans="1:20" x14ac:dyDescent="0.25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11"/>
      <c r="P20" s="7"/>
      <c r="Q20" s="7"/>
      <c r="R20" s="7"/>
      <c r="S20" s="7"/>
      <c r="T20" s="7"/>
    </row>
    <row r="21" spans="1:20" s="44" customFormat="1" ht="48" x14ac:dyDescent="0.25">
      <c r="A21" s="137" t="s">
        <v>31</v>
      </c>
      <c r="B21" s="47" t="s">
        <v>32</v>
      </c>
      <c r="C21" s="129" t="s">
        <v>33</v>
      </c>
      <c r="D21" s="127">
        <v>1</v>
      </c>
      <c r="E21" s="96">
        <v>803.85</v>
      </c>
      <c r="F21" s="96">
        <v>331.5</v>
      </c>
      <c r="G21" s="97">
        <v>13.76</v>
      </c>
      <c r="H21" s="86" t="s">
        <v>34</v>
      </c>
      <c r="I21" s="97">
        <v>10104</v>
      </c>
      <c r="J21" s="48">
        <v>7466</v>
      </c>
      <c r="K21" s="49">
        <v>2562</v>
      </c>
      <c r="L21" s="50">
        <v>76</v>
      </c>
      <c r="M21" s="50">
        <v>52.47</v>
      </c>
      <c r="N21" s="87">
        <v>52.47</v>
      </c>
      <c r="O21" s="43"/>
      <c r="P21" s="43"/>
      <c r="Q21" s="43"/>
      <c r="R21" s="43"/>
      <c r="S21" s="43"/>
      <c r="T21" s="43"/>
    </row>
    <row r="22" spans="1:20" s="44" customFormat="1" x14ac:dyDescent="0.25">
      <c r="A22" s="54"/>
      <c r="B22" s="54"/>
      <c r="C22" s="54"/>
      <c r="D22" s="108"/>
      <c r="E22" s="87">
        <v>458.59</v>
      </c>
      <c r="F22" s="87">
        <v>36.22</v>
      </c>
      <c r="G22" s="98"/>
      <c r="H22" s="88"/>
      <c r="I22" s="56"/>
      <c r="J22" s="56"/>
      <c r="K22" s="48">
        <v>590</v>
      </c>
      <c r="L22" s="56"/>
      <c r="M22" s="89">
        <v>3.6</v>
      </c>
      <c r="N22" s="50">
        <v>3.6</v>
      </c>
    </row>
    <row r="23" spans="1:20" s="44" customFormat="1" x14ac:dyDescent="0.25">
      <c r="A23" s="124"/>
      <c r="B23" s="54"/>
      <c r="C23" s="135" t="s">
        <v>35</v>
      </c>
      <c r="D23" s="108"/>
      <c r="E23" s="56"/>
      <c r="F23" s="56"/>
      <c r="G23" s="56"/>
      <c r="H23" s="88"/>
      <c r="I23" s="56"/>
      <c r="J23" s="56"/>
      <c r="K23" s="56"/>
      <c r="L23" s="98"/>
      <c r="M23" s="90"/>
      <c r="N23" s="91"/>
    </row>
    <row r="24" spans="1:20" s="44" customFormat="1" x14ac:dyDescent="0.25">
      <c r="A24" s="125"/>
      <c r="B24" s="46"/>
      <c r="C24" s="136" t="s">
        <v>36</v>
      </c>
      <c r="D24" s="46"/>
      <c r="E24" s="92"/>
      <c r="F24" s="92"/>
      <c r="G24" s="92"/>
      <c r="H24" s="93"/>
      <c r="I24" s="57"/>
      <c r="J24" s="57"/>
      <c r="K24" s="57"/>
      <c r="L24" s="99"/>
      <c r="M24" s="94"/>
      <c r="N24" s="95"/>
    </row>
    <row r="25" spans="1:20" s="44" customFormat="1" ht="60" x14ac:dyDescent="0.25">
      <c r="A25" s="137" t="s">
        <v>37</v>
      </c>
      <c r="B25" s="47" t="s">
        <v>38</v>
      </c>
      <c r="C25" s="129" t="s">
        <v>39</v>
      </c>
      <c r="D25" s="127">
        <v>1</v>
      </c>
      <c r="E25" s="96">
        <v>748.85</v>
      </c>
      <c r="F25" s="96">
        <v>8.5</v>
      </c>
      <c r="G25" s="97">
        <v>21.56</v>
      </c>
      <c r="H25" s="86" t="s">
        <v>40</v>
      </c>
      <c r="I25" s="97">
        <v>11854</v>
      </c>
      <c r="J25" s="48">
        <v>11702</v>
      </c>
      <c r="K25" s="49">
        <v>32</v>
      </c>
      <c r="L25" s="50">
        <v>119</v>
      </c>
      <c r="M25" s="50">
        <v>78.3</v>
      </c>
      <c r="N25" s="87">
        <v>78.3</v>
      </c>
      <c r="O25" s="43"/>
      <c r="P25" s="43"/>
      <c r="Q25" s="43"/>
      <c r="R25" s="43"/>
      <c r="S25" s="43"/>
      <c r="T25" s="43"/>
    </row>
    <row r="26" spans="1:20" s="44" customFormat="1" x14ac:dyDescent="0.25">
      <c r="A26" s="54"/>
      <c r="B26" s="54"/>
      <c r="C26" s="54"/>
      <c r="D26" s="108"/>
      <c r="E26" s="87">
        <v>718.79</v>
      </c>
      <c r="F26" s="87"/>
      <c r="G26" s="98"/>
      <c r="H26" s="88"/>
      <c r="I26" s="56"/>
      <c r="J26" s="56"/>
      <c r="K26" s="48"/>
      <c r="L26" s="56"/>
      <c r="M26" s="89"/>
      <c r="N26" s="50"/>
    </row>
    <row r="27" spans="1:20" s="44" customFormat="1" x14ac:dyDescent="0.25">
      <c r="A27" s="124"/>
      <c r="B27" s="54"/>
      <c r="C27" s="135" t="s">
        <v>35</v>
      </c>
      <c r="D27" s="108"/>
      <c r="E27" s="56"/>
      <c r="F27" s="56"/>
      <c r="G27" s="56"/>
      <c r="H27" s="88"/>
      <c r="I27" s="56"/>
      <c r="J27" s="56"/>
      <c r="K27" s="56"/>
      <c r="L27" s="98"/>
      <c r="M27" s="90"/>
      <c r="N27" s="91"/>
    </row>
    <row r="28" spans="1:20" s="44" customFormat="1" x14ac:dyDescent="0.25">
      <c r="A28" s="125"/>
      <c r="B28" s="46"/>
      <c r="C28" s="136" t="s">
        <v>36</v>
      </c>
      <c r="D28" s="46"/>
      <c r="E28" s="92"/>
      <c r="F28" s="92"/>
      <c r="G28" s="92"/>
      <c r="H28" s="93"/>
      <c r="I28" s="57"/>
      <c r="J28" s="57"/>
      <c r="K28" s="57"/>
      <c r="L28" s="99"/>
      <c r="M28" s="94"/>
      <c r="N28" s="95"/>
    </row>
    <row r="29" spans="1:20" s="44" customFormat="1" ht="60" x14ac:dyDescent="0.25">
      <c r="A29" s="137" t="s">
        <v>41</v>
      </c>
      <c r="B29" s="47" t="s">
        <v>42</v>
      </c>
      <c r="C29" s="129" t="s">
        <v>43</v>
      </c>
      <c r="D29" s="127">
        <v>8</v>
      </c>
      <c r="E29" s="96">
        <v>313.47000000000003</v>
      </c>
      <c r="F29" s="96">
        <v>15.88</v>
      </c>
      <c r="G29" s="97">
        <v>8.67</v>
      </c>
      <c r="H29" s="86" t="s">
        <v>44</v>
      </c>
      <c r="I29" s="97">
        <v>38521</v>
      </c>
      <c r="J29" s="48">
        <v>37629</v>
      </c>
      <c r="K29" s="49">
        <v>508</v>
      </c>
      <c r="L29" s="50">
        <v>384</v>
      </c>
      <c r="M29" s="50">
        <v>31.1</v>
      </c>
      <c r="N29" s="87">
        <v>248.8</v>
      </c>
      <c r="O29" s="43"/>
      <c r="P29" s="43"/>
      <c r="Q29" s="43"/>
      <c r="R29" s="43"/>
      <c r="S29" s="43"/>
      <c r="T29" s="43"/>
    </row>
    <row r="30" spans="1:20" s="44" customFormat="1" x14ac:dyDescent="0.25">
      <c r="A30" s="54"/>
      <c r="B30" s="54"/>
      <c r="C30" s="54"/>
      <c r="D30" s="108"/>
      <c r="E30" s="87">
        <v>288.92</v>
      </c>
      <c r="F30" s="87"/>
      <c r="G30" s="98"/>
      <c r="H30" s="88"/>
      <c r="I30" s="56"/>
      <c r="J30" s="56"/>
      <c r="K30" s="48"/>
      <c r="L30" s="56"/>
      <c r="M30" s="89"/>
      <c r="N30" s="50"/>
    </row>
    <row r="31" spans="1:20" s="44" customFormat="1" x14ac:dyDescent="0.25">
      <c r="A31" s="124"/>
      <c r="B31" s="54"/>
      <c r="C31" s="135" t="s">
        <v>35</v>
      </c>
      <c r="D31" s="108"/>
      <c r="E31" s="56"/>
      <c r="F31" s="56"/>
      <c r="G31" s="56"/>
      <c r="H31" s="88"/>
      <c r="I31" s="56"/>
      <c r="J31" s="56"/>
      <c r="K31" s="56"/>
      <c r="L31" s="98"/>
      <c r="M31" s="90"/>
      <c r="N31" s="91"/>
    </row>
    <row r="32" spans="1:20" s="44" customFormat="1" x14ac:dyDescent="0.25">
      <c r="A32" s="125"/>
      <c r="B32" s="46"/>
      <c r="C32" s="136" t="s">
        <v>36</v>
      </c>
      <c r="D32" s="46"/>
      <c r="E32" s="92"/>
      <c r="F32" s="92"/>
      <c r="G32" s="92"/>
      <c r="H32" s="93"/>
      <c r="I32" s="57"/>
      <c r="J32" s="57"/>
      <c r="K32" s="57"/>
      <c r="L32" s="99"/>
      <c r="M32" s="94"/>
      <c r="N32" s="95"/>
    </row>
    <row r="33" spans="1:20" s="44" customFormat="1" ht="60" x14ac:dyDescent="0.25">
      <c r="A33" s="137" t="s">
        <v>45</v>
      </c>
      <c r="B33" s="47" t="s">
        <v>46</v>
      </c>
      <c r="C33" s="129" t="s">
        <v>47</v>
      </c>
      <c r="D33" s="127">
        <v>1</v>
      </c>
      <c r="E33" s="96">
        <v>1836.09</v>
      </c>
      <c r="F33" s="96">
        <v>449.59</v>
      </c>
      <c r="G33" s="97">
        <v>40.380000000000003</v>
      </c>
      <c r="H33" s="86" t="s">
        <v>48</v>
      </c>
      <c r="I33" s="97">
        <v>25083</v>
      </c>
      <c r="J33" s="48">
        <v>21915</v>
      </c>
      <c r="K33" s="49">
        <v>2945</v>
      </c>
      <c r="L33" s="50">
        <v>223</v>
      </c>
      <c r="M33" s="50">
        <v>144.9</v>
      </c>
      <c r="N33" s="87">
        <v>144.9</v>
      </c>
      <c r="O33" s="43"/>
      <c r="P33" s="43"/>
      <c r="Q33" s="43"/>
      <c r="R33" s="43"/>
      <c r="S33" s="43"/>
      <c r="T33" s="43"/>
    </row>
    <row r="34" spans="1:20" s="44" customFormat="1" x14ac:dyDescent="0.25">
      <c r="A34" s="54"/>
      <c r="B34" s="54"/>
      <c r="C34" s="54"/>
      <c r="D34" s="108"/>
      <c r="E34" s="87">
        <v>1346.12</v>
      </c>
      <c r="F34" s="87">
        <v>48.89</v>
      </c>
      <c r="G34" s="98"/>
      <c r="H34" s="88"/>
      <c r="I34" s="56"/>
      <c r="J34" s="56"/>
      <c r="K34" s="48">
        <v>796</v>
      </c>
      <c r="L34" s="56"/>
      <c r="M34" s="89">
        <v>4.8600000000000003</v>
      </c>
      <c r="N34" s="50">
        <v>4.8600000000000003</v>
      </c>
    </row>
    <row r="35" spans="1:20" s="44" customFormat="1" x14ac:dyDescent="0.25">
      <c r="A35" s="124"/>
      <c r="B35" s="54"/>
      <c r="C35" s="135" t="s">
        <v>35</v>
      </c>
      <c r="D35" s="108"/>
      <c r="E35" s="56"/>
      <c r="F35" s="56"/>
      <c r="G35" s="56"/>
      <c r="H35" s="88"/>
      <c r="I35" s="56"/>
      <c r="J35" s="56"/>
      <c r="K35" s="56"/>
      <c r="L35" s="98"/>
      <c r="M35" s="90"/>
      <c r="N35" s="91"/>
    </row>
    <row r="36" spans="1:20" s="44" customFormat="1" x14ac:dyDescent="0.25">
      <c r="A36" s="125"/>
      <c r="B36" s="46"/>
      <c r="C36" s="136" t="s">
        <v>36</v>
      </c>
      <c r="D36" s="46"/>
      <c r="E36" s="92"/>
      <c r="F36" s="92"/>
      <c r="G36" s="92"/>
      <c r="H36" s="93"/>
      <c r="I36" s="57"/>
      <c r="J36" s="57"/>
      <c r="K36" s="57"/>
      <c r="L36" s="99"/>
      <c r="M36" s="94"/>
      <c r="N36" s="95"/>
    </row>
    <row r="37" spans="1:20" s="44" customFormat="1" ht="60" x14ac:dyDescent="0.25">
      <c r="A37" s="137" t="s">
        <v>49</v>
      </c>
      <c r="B37" s="47" t="s">
        <v>50</v>
      </c>
      <c r="C37" s="129" t="s">
        <v>51</v>
      </c>
      <c r="D37" s="127">
        <v>-1</v>
      </c>
      <c r="E37" s="96">
        <v>70.38</v>
      </c>
      <c r="F37" s="96">
        <v>0.78</v>
      </c>
      <c r="G37" s="97">
        <v>2.0299999999999998</v>
      </c>
      <c r="H37" s="86" t="s">
        <v>48</v>
      </c>
      <c r="I37" s="97">
        <v>-1116</v>
      </c>
      <c r="J37" s="48">
        <v>-1100</v>
      </c>
      <c r="K37" s="49">
        <v>-5</v>
      </c>
      <c r="L37" s="50">
        <v>-11</v>
      </c>
      <c r="M37" s="50">
        <v>7.45</v>
      </c>
      <c r="N37" s="87">
        <v>-7.45</v>
      </c>
      <c r="O37" s="43"/>
      <c r="P37" s="43"/>
      <c r="Q37" s="43"/>
      <c r="R37" s="43"/>
      <c r="S37" s="43"/>
      <c r="T37" s="43"/>
    </row>
    <row r="38" spans="1:20" s="44" customFormat="1" x14ac:dyDescent="0.25">
      <c r="A38" s="54"/>
      <c r="B38" s="54"/>
      <c r="C38" s="54"/>
      <c r="D38" s="108"/>
      <c r="E38" s="87">
        <v>67.569999999999993</v>
      </c>
      <c r="F38" s="87"/>
      <c r="G38" s="98"/>
      <c r="H38" s="88"/>
      <c r="I38" s="56"/>
      <c r="J38" s="56"/>
      <c r="K38" s="48"/>
      <c r="L38" s="56"/>
      <c r="M38" s="89"/>
      <c r="N38" s="50"/>
    </row>
    <row r="39" spans="1:20" s="44" customFormat="1" x14ac:dyDescent="0.25">
      <c r="A39" s="124"/>
      <c r="B39" s="54"/>
      <c r="C39" s="135" t="s">
        <v>35</v>
      </c>
      <c r="D39" s="108"/>
      <c r="E39" s="56"/>
      <c r="F39" s="56"/>
      <c r="G39" s="56"/>
      <c r="H39" s="88"/>
      <c r="I39" s="56"/>
      <c r="J39" s="56"/>
      <c r="K39" s="56"/>
      <c r="L39" s="98"/>
      <c r="M39" s="90"/>
      <c r="N39" s="91"/>
    </row>
    <row r="40" spans="1:20" s="44" customFormat="1" x14ac:dyDescent="0.25">
      <c r="A40" s="125"/>
      <c r="B40" s="46"/>
      <c r="C40" s="136" t="s">
        <v>36</v>
      </c>
      <c r="D40" s="46"/>
      <c r="E40" s="92"/>
      <c r="F40" s="92"/>
      <c r="G40" s="92"/>
      <c r="H40" s="93"/>
      <c r="I40" s="57"/>
      <c r="J40" s="57"/>
      <c r="K40" s="57"/>
      <c r="L40" s="99"/>
      <c r="M40" s="94"/>
      <c r="N40" s="95"/>
    </row>
    <row r="41" spans="1:20" s="44" customFormat="1" ht="72" x14ac:dyDescent="0.25">
      <c r="A41" s="137" t="s">
        <v>52</v>
      </c>
      <c r="B41" s="47" t="s">
        <v>53</v>
      </c>
      <c r="C41" s="129" t="s">
        <v>54</v>
      </c>
      <c r="D41" s="127">
        <v>3</v>
      </c>
      <c r="E41" s="96">
        <v>260.19</v>
      </c>
      <c r="F41" s="96"/>
      <c r="G41" s="97">
        <v>7.58</v>
      </c>
      <c r="H41" s="86" t="s">
        <v>55</v>
      </c>
      <c r="I41" s="97">
        <v>12463</v>
      </c>
      <c r="J41" s="48">
        <v>12337</v>
      </c>
      <c r="K41" s="49"/>
      <c r="L41" s="50">
        <v>126</v>
      </c>
      <c r="M41" s="50">
        <v>25.11</v>
      </c>
      <c r="N41" s="87">
        <v>75.33</v>
      </c>
      <c r="O41" s="43"/>
      <c r="P41" s="43"/>
      <c r="Q41" s="43"/>
      <c r="R41" s="43"/>
      <c r="S41" s="43"/>
      <c r="T41" s="43"/>
    </row>
    <row r="42" spans="1:20" s="44" customFormat="1" x14ac:dyDescent="0.25">
      <c r="A42" s="54"/>
      <c r="B42" s="54"/>
      <c r="C42" s="54"/>
      <c r="D42" s="108"/>
      <c r="E42" s="87">
        <v>252.61</v>
      </c>
      <c r="F42" s="87"/>
      <c r="G42" s="98"/>
      <c r="H42" s="88"/>
      <c r="I42" s="56"/>
      <c r="J42" s="56"/>
      <c r="K42" s="48"/>
      <c r="L42" s="56"/>
      <c r="M42" s="89"/>
      <c r="N42" s="50"/>
    </row>
    <row r="43" spans="1:20" s="44" customFormat="1" x14ac:dyDescent="0.25">
      <c r="A43" s="124"/>
      <c r="B43" s="54"/>
      <c r="C43" s="135" t="s">
        <v>35</v>
      </c>
      <c r="D43" s="108"/>
      <c r="E43" s="56"/>
      <c r="F43" s="56"/>
      <c r="G43" s="56"/>
      <c r="H43" s="88"/>
      <c r="I43" s="56"/>
      <c r="J43" s="56"/>
      <c r="K43" s="56"/>
      <c r="L43" s="98"/>
      <c r="M43" s="90"/>
      <c r="N43" s="91"/>
    </row>
    <row r="44" spans="1:20" s="44" customFormat="1" x14ac:dyDescent="0.25">
      <c r="A44" s="125"/>
      <c r="B44" s="46"/>
      <c r="C44" s="136" t="s">
        <v>36</v>
      </c>
      <c r="D44" s="46"/>
      <c r="E44" s="92"/>
      <c r="F44" s="92"/>
      <c r="G44" s="92"/>
      <c r="H44" s="93"/>
      <c r="I44" s="57"/>
      <c r="J44" s="57"/>
      <c r="K44" s="57"/>
      <c r="L44" s="99"/>
      <c r="M44" s="94"/>
      <c r="N44" s="95"/>
    </row>
    <row r="45" spans="1:20" s="44" customFormat="1" ht="72" x14ac:dyDescent="0.25">
      <c r="A45" s="137" t="s">
        <v>56</v>
      </c>
      <c r="B45" s="47" t="s">
        <v>57</v>
      </c>
      <c r="C45" s="129" t="s">
        <v>58</v>
      </c>
      <c r="D45" s="127">
        <v>1</v>
      </c>
      <c r="E45" s="96">
        <v>160.84</v>
      </c>
      <c r="F45" s="96"/>
      <c r="G45" s="97">
        <v>4.68</v>
      </c>
      <c r="H45" s="86" t="s">
        <v>55</v>
      </c>
      <c r="I45" s="97">
        <v>2568</v>
      </c>
      <c r="J45" s="48">
        <v>2542</v>
      </c>
      <c r="K45" s="49"/>
      <c r="L45" s="50">
        <v>26</v>
      </c>
      <c r="M45" s="50">
        <v>16</v>
      </c>
      <c r="N45" s="87">
        <v>16</v>
      </c>
      <c r="O45" s="43"/>
      <c r="P45" s="43"/>
      <c r="Q45" s="43"/>
      <c r="R45" s="43"/>
      <c r="S45" s="43"/>
      <c r="T45" s="43"/>
    </row>
    <row r="46" spans="1:20" s="44" customFormat="1" x14ac:dyDescent="0.25">
      <c r="A46" s="54"/>
      <c r="B46" s="54"/>
      <c r="C46" s="54"/>
      <c r="D46" s="108"/>
      <c r="E46" s="87">
        <v>156.16</v>
      </c>
      <c r="F46" s="87"/>
      <c r="G46" s="98"/>
      <c r="H46" s="88"/>
      <c r="I46" s="56"/>
      <c r="J46" s="56"/>
      <c r="K46" s="48"/>
      <c r="L46" s="56"/>
      <c r="M46" s="89"/>
      <c r="N46" s="50"/>
    </row>
    <row r="47" spans="1:20" s="44" customFormat="1" x14ac:dyDescent="0.25">
      <c r="A47" s="124"/>
      <c r="B47" s="54"/>
      <c r="C47" s="135" t="s">
        <v>35</v>
      </c>
      <c r="D47" s="108"/>
      <c r="E47" s="56"/>
      <c r="F47" s="56"/>
      <c r="G47" s="56"/>
      <c r="H47" s="88"/>
      <c r="I47" s="56"/>
      <c r="J47" s="56"/>
      <c r="K47" s="56"/>
      <c r="L47" s="98"/>
      <c r="M47" s="90"/>
      <c r="N47" s="91"/>
    </row>
    <row r="48" spans="1:20" s="44" customFormat="1" x14ac:dyDescent="0.25">
      <c r="A48" s="125"/>
      <c r="B48" s="46"/>
      <c r="C48" s="136" t="s">
        <v>36</v>
      </c>
      <c r="D48" s="46"/>
      <c r="E48" s="92"/>
      <c r="F48" s="92"/>
      <c r="G48" s="92"/>
      <c r="H48" s="93"/>
      <c r="I48" s="57"/>
      <c r="J48" s="57"/>
      <c r="K48" s="57"/>
      <c r="L48" s="99"/>
      <c r="M48" s="94"/>
      <c r="N48" s="95"/>
    </row>
    <row r="49" spans="1:20" s="44" customFormat="1" ht="72" x14ac:dyDescent="0.25">
      <c r="A49" s="137" t="s">
        <v>59</v>
      </c>
      <c r="B49" s="47" t="s">
        <v>60</v>
      </c>
      <c r="C49" s="129" t="s">
        <v>61</v>
      </c>
      <c r="D49" s="127">
        <v>1</v>
      </c>
      <c r="E49" s="96">
        <v>87.25</v>
      </c>
      <c r="F49" s="96">
        <v>2.31</v>
      </c>
      <c r="G49" s="97">
        <v>2.4700000000000002</v>
      </c>
      <c r="H49" s="86" t="s">
        <v>55</v>
      </c>
      <c r="I49" s="97">
        <v>1358</v>
      </c>
      <c r="J49" s="48">
        <v>1343</v>
      </c>
      <c r="K49" s="49">
        <v>2</v>
      </c>
      <c r="L49" s="50">
        <v>14</v>
      </c>
      <c r="M49" s="50">
        <v>8.4499999999999993</v>
      </c>
      <c r="N49" s="87">
        <v>8.4499999999999993</v>
      </c>
      <c r="O49" s="43"/>
      <c r="P49" s="43"/>
      <c r="Q49" s="43"/>
      <c r="R49" s="43"/>
      <c r="S49" s="43"/>
      <c r="T49" s="43"/>
    </row>
    <row r="50" spans="1:20" s="44" customFormat="1" x14ac:dyDescent="0.25">
      <c r="A50" s="54"/>
      <c r="B50" s="54"/>
      <c r="C50" s="54"/>
      <c r="D50" s="108"/>
      <c r="E50" s="87">
        <v>82.47</v>
      </c>
      <c r="F50" s="87"/>
      <c r="G50" s="98"/>
      <c r="H50" s="88"/>
      <c r="I50" s="56"/>
      <c r="J50" s="56"/>
      <c r="K50" s="48"/>
      <c r="L50" s="56"/>
      <c r="M50" s="89"/>
      <c r="N50" s="50"/>
    </row>
    <row r="51" spans="1:20" s="44" customFormat="1" x14ac:dyDescent="0.25">
      <c r="A51" s="124"/>
      <c r="B51" s="54"/>
      <c r="C51" s="135" t="s">
        <v>35</v>
      </c>
      <c r="D51" s="108"/>
      <c r="E51" s="56"/>
      <c r="F51" s="56"/>
      <c r="G51" s="56"/>
      <c r="H51" s="88"/>
      <c r="I51" s="56"/>
      <c r="J51" s="56"/>
      <c r="K51" s="56"/>
      <c r="L51" s="98"/>
      <c r="M51" s="90"/>
      <c r="N51" s="91"/>
    </row>
    <row r="52" spans="1:20" s="44" customFormat="1" x14ac:dyDescent="0.25">
      <c r="A52" s="125"/>
      <c r="B52" s="46"/>
      <c r="C52" s="136" t="s">
        <v>36</v>
      </c>
      <c r="D52" s="46"/>
      <c r="E52" s="92"/>
      <c r="F52" s="92"/>
      <c r="G52" s="92"/>
      <c r="H52" s="93"/>
      <c r="I52" s="57"/>
      <c r="J52" s="57"/>
      <c r="K52" s="57"/>
      <c r="L52" s="99"/>
      <c r="M52" s="94"/>
      <c r="N52" s="95"/>
    </row>
    <row r="53" spans="1:20" s="44" customFormat="1" ht="72" x14ac:dyDescent="0.25">
      <c r="A53" s="137" t="s">
        <v>62</v>
      </c>
      <c r="B53" s="47" t="s">
        <v>63</v>
      </c>
      <c r="C53" s="129" t="s">
        <v>64</v>
      </c>
      <c r="D53" s="127">
        <v>1</v>
      </c>
      <c r="E53" s="96">
        <v>115.84</v>
      </c>
      <c r="F53" s="96"/>
      <c r="G53" s="97">
        <v>3.37</v>
      </c>
      <c r="H53" s="86" t="s">
        <v>55</v>
      </c>
      <c r="I53" s="97">
        <v>1850</v>
      </c>
      <c r="J53" s="48">
        <v>1831</v>
      </c>
      <c r="K53" s="49"/>
      <c r="L53" s="50">
        <v>19</v>
      </c>
      <c r="M53" s="50">
        <v>12.4</v>
      </c>
      <c r="N53" s="87">
        <v>12.4</v>
      </c>
      <c r="O53" s="43"/>
      <c r="P53" s="43"/>
      <c r="Q53" s="43"/>
      <c r="R53" s="43"/>
      <c r="S53" s="43"/>
      <c r="T53" s="43"/>
    </row>
    <row r="54" spans="1:20" s="44" customFormat="1" x14ac:dyDescent="0.25">
      <c r="A54" s="54"/>
      <c r="B54" s="54"/>
      <c r="C54" s="54"/>
      <c r="D54" s="108"/>
      <c r="E54" s="87">
        <v>112.47</v>
      </c>
      <c r="F54" s="87"/>
      <c r="G54" s="98"/>
      <c r="H54" s="88"/>
      <c r="I54" s="56"/>
      <c r="J54" s="56"/>
      <c r="K54" s="48"/>
      <c r="L54" s="56"/>
      <c r="M54" s="89"/>
      <c r="N54" s="50"/>
    </row>
    <row r="55" spans="1:20" s="44" customFormat="1" x14ac:dyDescent="0.25">
      <c r="A55" s="124"/>
      <c r="B55" s="54"/>
      <c r="C55" s="135" t="s">
        <v>35</v>
      </c>
      <c r="D55" s="108"/>
      <c r="E55" s="56"/>
      <c r="F55" s="56"/>
      <c r="G55" s="56"/>
      <c r="H55" s="88"/>
      <c r="I55" s="56"/>
      <c r="J55" s="56"/>
      <c r="K55" s="56"/>
      <c r="L55" s="98"/>
      <c r="M55" s="90"/>
      <c r="N55" s="91"/>
    </row>
    <row r="56" spans="1:20" s="44" customFormat="1" x14ac:dyDescent="0.25">
      <c r="A56" s="125"/>
      <c r="B56" s="46"/>
      <c r="C56" s="136" t="s">
        <v>36</v>
      </c>
      <c r="D56" s="46"/>
      <c r="E56" s="92"/>
      <c r="F56" s="92"/>
      <c r="G56" s="92"/>
      <c r="H56" s="93"/>
      <c r="I56" s="57"/>
      <c r="J56" s="57"/>
      <c r="K56" s="57"/>
      <c r="L56" s="99"/>
      <c r="M56" s="94"/>
      <c r="N56" s="95"/>
    </row>
    <row r="57" spans="1:20" s="44" customFormat="1" ht="72" x14ac:dyDescent="0.25">
      <c r="A57" s="137" t="s">
        <v>65</v>
      </c>
      <c r="B57" s="47" t="s">
        <v>66</v>
      </c>
      <c r="C57" s="129" t="s">
        <v>67</v>
      </c>
      <c r="D57" s="127">
        <v>1</v>
      </c>
      <c r="E57" s="96">
        <v>72.78</v>
      </c>
      <c r="F57" s="96"/>
      <c r="G57" s="97">
        <v>2.12</v>
      </c>
      <c r="H57" s="86" t="s">
        <v>55</v>
      </c>
      <c r="I57" s="97">
        <v>1162</v>
      </c>
      <c r="J57" s="48">
        <v>1150</v>
      </c>
      <c r="K57" s="49"/>
      <c r="L57" s="50">
        <v>12</v>
      </c>
      <c r="M57" s="50">
        <v>7.79</v>
      </c>
      <c r="N57" s="87">
        <v>7.79</v>
      </c>
      <c r="O57" s="43"/>
      <c r="P57" s="43"/>
      <c r="Q57" s="43"/>
      <c r="R57" s="43"/>
      <c r="S57" s="43"/>
      <c r="T57" s="43"/>
    </row>
    <row r="58" spans="1:20" s="44" customFormat="1" x14ac:dyDescent="0.25">
      <c r="A58" s="54"/>
      <c r="B58" s="54"/>
      <c r="C58" s="54"/>
      <c r="D58" s="108"/>
      <c r="E58" s="87">
        <v>70.66</v>
      </c>
      <c r="F58" s="87"/>
      <c r="G58" s="98"/>
      <c r="H58" s="88"/>
      <c r="I58" s="56"/>
      <c r="J58" s="56"/>
      <c r="K58" s="48"/>
      <c r="L58" s="56"/>
      <c r="M58" s="89"/>
      <c r="N58" s="50"/>
    </row>
    <row r="59" spans="1:20" s="44" customFormat="1" x14ac:dyDescent="0.25">
      <c r="A59" s="124"/>
      <c r="B59" s="54"/>
      <c r="C59" s="135" t="s">
        <v>35</v>
      </c>
      <c r="D59" s="108"/>
      <c r="E59" s="56"/>
      <c r="F59" s="56"/>
      <c r="G59" s="56"/>
      <c r="H59" s="88"/>
      <c r="I59" s="56"/>
      <c r="J59" s="56"/>
      <c r="K59" s="56"/>
      <c r="L59" s="98"/>
      <c r="M59" s="90"/>
      <c r="N59" s="91"/>
    </row>
    <row r="60" spans="1:20" s="44" customFormat="1" x14ac:dyDescent="0.25">
      <c r="A60" s="125"/>
      <c r="B60" s="46"/>
      <c r="C60" s="136" t="s">
        <v>36</v>
      </c>
      <c r="D60" s="46"/>
      <c r="E60" s="92"/>
      <c r="F60" s="92"/>
      <c r="G60" s="92"/>
      <c r="H60" s="93"/>
      <c r="I60" s="57"/>
      <c r="J60" s="57"/>
      <c r="K60" s="57"/>
      <c r="L60" s="99"/>
      <c r="M60" s="94"/>
      <c r="N60" s="95"/>
    </row>
    <row r="61" spans="1:20" s="44" customFormat="1" ht="60" x14ac:dyDescent="0.25">
      <c r="A61" s="137" t="s">
        <v>68</v>
      </c>
      <c r="B61" s="47" t="s">
        <v>69</v>
      </c>
      <c r="C61" s="129" t="s">
        <v>70</v>
      </c>
      <c r="D61" s="127">
        <v>1</v>
      </c>
      <c r="E61" s="96">
        <v>48.8</v>
      </c>
      <c r="F61" s="96"/>
      <c r="G61" s="97">
        <v>1.42</v>
      </c>
      <c r="H61" s="86" t="s">
        <v>71</v>
      </c>
      <c r="I61" s="97">
        <v>779</v>
      </c>
      <c r="J61" s="48">
        <v>771</v>
      </c>
      <c r="K61" s="49"/>
      <c r="L61" s="50">
        <v>8</v>
      </c>
      <c r="M61" s="50">
        <v>5.04</v>
      </c>
      <c r="N61" s="87">
        <v>5.04</v>
      </c>
      <c r="O61" s="43"/>
      <c r="P61" s="43"/>
      <c r="Q61" s="43"/>
      <c r="R61" s="43"/>
      <c r="S61" s="43"/>
      <c r="T61" s="43"/>
    </row>
    <row r="62" spans="1:20" s="44" customFormat="1" x14ac:dyDescent="0.25">
      <c r="A62" s="54"/>
      <c r="B62" s="54"/>
      <c r="C62" s="54"/>
      <c r="D62" s="108"/>
      <c r="E62" s="87">
        <v>47.38</v>
      </c>
      <c r="F62" s="87"/>
      <c r="G62" s="98"/>
      <c r="H62" s="88"/>
      <c r="I62" s="56"/>
      <c r="J62" s="56"/>
      <c r="K62" s="48"/>
      <c r="L62" s="56"/>
      <c r="M62" s="89"/>
      <c r="N62" s="50"/>
    </row>
    <row r="63" spans="1:20" s="44" customFormat="1" x14ac:dyDescent="0.25">
      <c r="A63" s="124"/>
      <c r="B63" s="54"/>
      <c r="C63" s="135" t="s">
        <v>35</v>
      </c>
      <c r="D63" s="108"/>
      <c r="E63" s="56"/>
      <c r="F63" s="56"/>
      <c r="G63" s="56"/>
      <c r="H63" s="88"/>
      <c r="I63" s="56"/>
      <c r="J63" s="56"/>
      <c r="K63" s="56"/>
      <c r="L63" s="98"/>
      <c r="M63" s="90"/>
      <c r="N63" s="91"/>
    </row>
    <row r="64" spans="1:20" s="44" customFormat="1" x14ac:dyDescent="0.25">
      <c r="A64" s="125"/>
      <c r="B64" s="46"/>
      <c r="C64" s="136" t="s">
        <v>36</v>
      </c>
      <c r="D64" s="46"/>
      <c r="E64" s="92"/>
      <c r="F64" s="92"/>
      <c r="G64" s="92"/>
      <c r="H64" s="93"/>
      <c r="I64" s="57"/>
      <c r="J64" s="57"/>
      <c r="K64" s="57"/>
      <c r="L64" s="99"/>
      <c r="M64" s="94"/>
      <c r="N64" s="95"/>
    </row>
    <row r="65" spans="1:20" s="44" customFormat="1" ht="48" x14ac:dyDescent="0.25">
      <c r="A65" s="137" t="s">
        <v>72</v>
      </c>
      <c r="B65" s="47" t="s">
        <v>73</v>
      </c>
      <c r="C65" s="129" t="s">
        <v>74</v>
      </c>
      <c r="D65" s="127">
        <v>1</v>
      </c>
      <c r="E65" s="96">
        <v>118.19</v>
      </c>
      <c r="F65" s="96"/>
      <c r="G65" s="97">
        <v>3.44</v>
      </c>
      <c r="H65" s="86" t="s">
        <v>75</v>
      </c>
      <c r="I65" s="97">
        <v>1887</v>
      </c>
      <c r="J65" s="48">
        <v>1868</v>
      </c>
      <c r="K65" s="49"/>
      <c r="L65" s="50">
        <v>19</v>
      </c>
      <c r="M65" s="50">
        <v>12.5</v>
      </c>
      <c r="N65" s="87">
        <v>12.5</v>
      </c>
      <c r="O65" s="43"/>
      <c r="P65" s="43"/>
      <c r="Q65" s="43"/>
      <c r="R65" s="43"/>
      <c r="S65" s="43"/>
      <c r="T65" s="43"/>
    </row>
    <row r="66" spans="1:20" s="44" customFormat="1" x14ac:dyDescent="0.25">
      <c r="A66" s="54"/>
      <c r="B66" s="54"/>
      <c r="C66" s="54"/>
      <c r="D66" s="108"/>
      <c r="E66" s="87">
        <v>114.75</v>
      </c>
      <c r="F66" s="87"/>
      <c r="G66" s="98"/>
      <c r="H66" s="88"/>
      <c r="I66" s="56"/>
      <c r="J66" s="56"/>
      <c r="K66" s="48"/>
      <c r="L66" s="56"/>
      <c r="M66" s="89"/>
      <c r="N66" s="50"/>
    </row>
    <row r="67" spans="1:20" s="44" customFormat="1" x14ac:dyDescent="0.25">
      <c r="A67" s="124"/>
      <c r="B67" s="54"/>
      <c r="C67" s="135" t="s">
        <v>35</v>
      </c>
      <c r="D67" s="108"/>
      <c r="E67" s="56"/>
      <c r="F67" s="56"/>
      <c r="G67" s="56"/>
      <c r="H67" s="88"/>
      <c r="I67" s="56"/>
      <c r="J67" s="56"/>
      <c r="K67" s="56"/>
      <c r="L67" s="98"/>
      <c r="M67" s="90"/>
      <c r="N67" s="91"/>
    </row>
    <row r="68" spans="1:20" s="44" customFormat="1" x14ac:dyDescent="0.25">
      <c r="A68" s="125"/>
      <c r="B68" s="46"/>
      <c r="C68" s="136" t="s">
        <v>36</v>
      </c>
      <c r="D68" s="46"/>
      <c r="E68" s="92"/>
      <c r="F68" s="92"/>
      <c r="G68" s="92"/>
      <c r="H68" s="93"/>
      <c r="I68" s="57"/>
      <c r="J68" s="57"/>
      <c r="K68" s="57"/>
      <c r="L68" s="99"/>
      <c r="M68" s="94"/>
      <c r="N68" s="95"/>
    </row>
    <row r="69" spans="1:20" s="44" customFormat="1" ht="60" x14ac:dyDescent="0.25">
      <c r="A69" s="137" t="s">
        <v>76</v>
      </c>
      <c r="B69" s="47" t="s">
        <v>77</v>
      </c>
      <c r="C69" s="129" t="s">
        <v>78</v>
      </c>
      <c r="D69" s="127">
        <v>1</v>
      </c>
      <c r="E69" s="96">
        <v>310.42</v>
      </c>
      <c r="F69" s="96">
        <v>7.03</v>
      </c>
      <c r="G69" s="97">
        <v>8.84</v>
      </c>
      <c r="H69" s="86" t="s">
        <v>79</v>
      </c>
      <c r="I69" s="97">
        <v>4856</v>
      </c>
      <c r="J69" s="48">
        <v>4795</v>
      </c>
      <c r="K69" s="49">
        <v>12</v>
      </c>
      <c r="L69" s="50">
        <v>49</v>
      </c>
      <c r="M69" s="50">
        <v>26.56</v>
      </c>
      <c r="N69" s="87">
        <v>26.56</v>
      </c>
      <c r="O69" s="43"/>
      <c r="P69" s="43"/>
      <c r="Q69" s="43"/>
      <c r="R69" s="43"/>
      <c r="S69" s="43"/>
      <c r="T69" s="43"/>
    </row>
    <row r="70" spans="1:20" s="44" customFormat="1" x14ac:dyDescent="0.25">
      <c r="A70" s="54"/>
      <c r="B70" s="54"/>
      <c r="C70" s="54"/>
      <c r="D70" s="108"/>
      <c r="E70" s="87">
        <v>294.55</v>
      </c>
      <c r="F70" s="87"/>
      <c r="G70" s="98"/>
      <c r="H70" s="88"/>
      <c r="I70" s="56"/>
      <c r="J70" s="56"/>
      <c r="K70" s="48"/>
      <c r="L70" s="56"/>
      <c r="M70" s="89"/>
      <c r="N70" s="50"/>
    </row>
    <row r="71" spans="1:20" s="44" customFormat="1" x14ac:dyDescent="0.25">
      <c r="A71" s="124"/>
      <c r="B71" s="54"/>
      <c r="C71" s="135" t="s">
        <v>35</v>
      </c>
      <c r="D71" s="108"/>
      <c r="E71" s="56"/>
      <c r="F71" s="56"/>
      <c r="G71" s="56"/>
      <c r="H71" s="88"/>
      <c r="I71" s="56"/>
      <c r="J71" s="56"/>
      <c r="K71" s="56"/>
      <c r="L71" s="98"/>
      <c r="M71" s="90"/>
      <c r="N71" s="91"/>
    </row>
    <row r="72" spans="1:20" s="44" customFormat="1" x14ac:dyDescent="0.25">
      <c r="A72" s="125"/>
      <c r="B72" s="46"/>
      <c r="C72" s="136" t="s">
        <v>36</v>
      </c>
      <c r="D72" s="46"/>
      <c r="E72" s="92"/>
      <c r="F72" s="92"/>
      <c r="G72" s="92"/>
      <c r="H72" s="93"/>
      <c r="I72" s="57"/>
      <c r="J72" s="57"/>
      <c r="K72" s="57"/>
      <c r="L72" s="99"/>
      <c r="M72" s="94"/>
      <c r="N72" s="95"/>
    </row>
    <row r="73" spans="1:20" s="44" customFormat="1" ht="60" x14ac:dyDescent="0.25">
      <c r="A73" s="137" t="s">
        <v>80</v>
      </c>
      <c r="B73" s="47" t="s">
        <v>81</v>
      </c>
      <c r="C73" s="129" t="s">
        <v>82</v>
      </c>
      <c r="D73" s="127">
        <v>1</v>
      </c>
      <c r="E73" s="96">
        <v>216.82</v>
      </c>
      <c r="F73" s="96">
        <v>1.95</v>
      </c>
      <c r="G73" s="97">
        <v>6.26</v>
      </c>
      <c r="H73" s="86" t="s">
        <v>83</v>
      </c>
      <c r="I73" s="97">
        <v>3437</v>
      </c>
      <c r="J73" s="48">
        <v>3396</v>
      </c>
      <c r="K73" s="49">
        <v>6</v>
      </c>
      <c r="L73" s="50">
        <v>35</v>
      </c>
      <c r="M73" s="50">
        <v>23</v>
      </c>
      <c r="N73" s="87">
        <v>23</v>
      </c>
      <c r="O73" s="43"/>
      <c r="P73" s="43"/>
      <c r="Q73" s="43"/>
      <c r="R73" s="43"/>
      <c r="S73" s="43"/>
      <c r="T73" s="43"/>
    </row>
    <row r="74" spans="1:20" s="44" customFormat="1" x14ac:dyDescent="0.25">
      <c r="A74" s="54"/>
      <c r="B74" s="54"/>
      <c r="C74" s="54"/>
      <c r="D74" s="108"/>
      <c r="E74" s="87">
        <v>208.61</v>
      </c>
      <c r="F74" s="87"/>
      <c r="G74" s="98"/>
      <c r="H74" s="88"/>
      <c r="I74" s="56"/>
      <c r="J74" s="56"/>
      <c r="K74" s="48"/>
      <c r="L74" s="56"/>
      <c r="M74" s="89"/>
      <c r="N74" s="50"/>
    </row>
    <row r="75" spans="1:20" s="44" customFormat="1" x14ac:dyDescent="0.25">
      <c r="A75" s="124"/>
      <c r="B75" s="54"/>
      <c r="C75" s="135" t="s">
        <v>35</v>
      </c>
      <c r="D75" s="108"/>
      <c r="E75" s="56"/>
      <c r="F75" s="56"/>
      <c r="G75" s="56"/>
      <c r="H75" s="88"/>
      <c r="I75" s="56"/>
      <c r="J75" s="56"/>
      <c r="K75" s="56"/>
      <c r="L75" s="98"/>
      <c r="M75" s="90"/>
      <c r="N75" s="91"/>
    </row>
    <row r="76" spans="1:20" s="44" customFormat="1" x14ac:dyDescent="0.25">
      <c r="A76" s="125"/>
      <c r="B76" s="46"/>
      <c r="C76" s="136" t="s">
        <v>36</v>
      </c>
      <c r="D76" s="46"/>
      <c r="E76" s="92"/>
      <c r="F76" s="92"/>
      <c r="G76" s="92"/>
      <c r="H76" s="93"/>
      <c r="I76" s="57"/>
      <c r="J76" s="57"/>
      <c r="K76" s="57"/>
      <c r="L76" s="99"/>
      <c r="M76" s="94"/>
      <c r="N76" s="95"/>
    </row>
    <row r="77" spans="1:20" s="44" customFormat="1" ht="60" x14ac:dyDescent="0.25">
      <c r="A77" s="137" t="s">
        <v>84</v>
      </c>
      <c r="B77" s="47" t="s">
        <v>85</v>
      </c>
      <c r="C77" s="129" t="s">
        <v>86</v>
      </c>
      <c r="D77" s="127">
        <v>4</v>
      </c>
      <c r="E77" s="96">
        <v>196.88</v>
      </c>
      <c r="F77" s="96"/>
      <c r="G77" s="97">
        <v>5.73</v>
      </c>
      <c r="H77" s="86" t="s">
        <v>87</v>
      </c>
      <c r="I77" s="97">
        <v>12574</v>
      </c>
      <c r="J77" s="48">
        <v>12448</v>
      </c>
      <c r="K77" s="49"/>
      <c r="L77" s="50">
        <v>127</v>
      </c>
      <c r="M77" s="50">
        <v>20.100000000000001</v>
      </c>
      <c r="N77" s="87">
        <v>80.400000000000006</v>
      </c>
      <c r="O77" s="43"/>
      <c r="P77" s="43"/>
      <c r="Q77" s="43"/>
      <c r="R77" s="43"/>
      <c r="S77" s="43"/>
      <c r="T77" s="43"/>
    </row>
    <row r="78" spans="1:20" s="44" customFormat="1" x14ac:dyDescent="0.25">
      <c r="A78" s="54"/>
      <c r="B78" s="54"/>
      <c r="C78" s="54"/>
      <c r="D78" s="108"/>
      <c r="E78" s="87">
        <v>191.15</v>
      </c>
      <c r="F78" s="87"/>
      <c r="G78" s="98"/>
      <c r="H78" s="88"/>
      <c r="I78" s="56"/>
      <c r="J78" s="56"/>
      <c r="K78" s="48"/>
      <c r="L78" s="56"/>
      <c r="M78" s="89"/>
      <c r="N78" s="50"/>
    </row>
    <row r="79" spans="1:20" s="44" customFormat="1" x14ac:dyDescent="0.25">
      <c r="A79" s="124"/>
      <c r="B79" s="54"/>
      <c r="C79" s="135" t="s">
        <v>35</v>
      </c>
      <c r="D79" s="108"/>
      <c r="E79" s="56"/>
      <c r="F79" s="56"/>
      <c r="G79" s="56"/>
      <c r="H79" s="88"/>
      <c r="I79" s="56"/>
      <c r="J79" s="56"/>
      <c r="K79" s="56"/>
      <c r="L79" s="98"/>
      <c r="M79" s="90"/>
      <c r="N79" s="91"/>
    </row>
    <row r="80" spans="1:20" s="44" customFormat="1" x14ac:dyDescent="0.25">
      <c r="A80" s="125"/>
      <c r="B80" s="46"/>
      <c r="C80" s="136" t="s">
        <v>36</v>
      </c>
      <c r="D80" s="46"/>
      <c r="E80" s="92"/>
      <c r="F80" s="92"/>
      <c r="G80" s="92"/>
      <c r="H80" s="93"/>
      <c r="I80" s="57"/>
      <c r="J80" s="57"/>
      <c r="K80" s="57"/>
      <c r="L80" s="99"/>
      <c r="M80" s="94"/>
      <c r="N80" s="95"/>
    </row>
    <row r="81" spans="1:20" s="44" customFormat="1" ht="60" x14ac:dyDescent="0.25">
      <c r="A81" s="137" t="s">
        <v>88</v>
      </c>
      <c r="B81" s="47" t="s">
        <v>89</v>
      </c>
      <c r="C81" s="129" t="s">
        <v>90</v>
      </c>
      <c r="D81" s="127">
        <v>9</v>
      </c>
      <c r="E81" s="96">
        <v>30.56</v>
      </c>
      <c r="F81" s="96"/>
      <c r="G81" s="97">
        <v>0.89</v>
      </c>
      <c r="H81" s="86" t="s">
        <v>87</v>
      </c>
      <c r="I81" s="97">
        <v>4392</v>
      </c>
      <c r="J81" s="48">
        <v>4347</v>
      </c>
      <c r="K81" s="49"/>
      <c r="L81" s="50">
        <v>44</v>
      </c>
      <c r="M81" s="50">
        <v>3.12</v>
      </c>
      <c r="N81" s="87">
        <v>28.08</v>
      </c>
      <c r="O81" s="43"/>
      <c r="P81" s="43"/>
      <c r="Q81" s="43"/>
      <c r="R81" s="43"/>
      <c r="S81" s="43"/>
      <c r="T81" s="43"/>
    </row>
    <row r="82" spans="1:20" s="44" customFormat="1" x14ac:dyDescent="0.25">
      <c r="A82" s="54"/>
      <c r="B82" s="54"/>
      <c r="C82" s="54"/>
      <c r="D82" s="108"/>
      <c r="E82" s="87">
        <v>29.67</v>
      </c>
      <c r="F82" s="87"/>
      <c r="G82" s="98"/>
      <c r="H82" s="88"/>
      <c r="I82" s="56"/>
      <c r="J82" s="56"/>
      <c r="K82" s="48"/>
      <c r="L82" s="56"/>
      <c r="M82" s="89"/>
      <c r="N82" s="50"/>
    </row>
    <row r="83" spans="1:20" s="44" customFormat="1" x14ac:dyDescent="0.25">
      <c r="A83" s="124"/>
      <c r="B83" s="54"/>
      <c r="C83" s="135" t="s">
        <v>35</v>
      </c>
      <c r="D83" s="108"/>
      <c r="E83" s="56"/>
      <c r="F83" s="56"/>
      <c r="G83" s="56"/>
      <c r="H83" s="88"/>
      <c r="I83" s="56"/>
      <c r="J83" s="56"/>
      <c r="K83" s="56"/>
      <c r="L83" s="98"/>
      <c r="M83" s="90"/>
      <c r="N83" s="91"/>
    </row>
    <row r="84" spans="1:20" s="44" customFormat="1" x14ac:dyDescent="0.25">
      <c r="A84" s="125"/>
      <c r="B84" s="46"/>
      <c r="C84" s="136" t="s">
        <v>36</v>
      </c>
      <c r="D84" s="46"/>
      <c r="E84" s="92"/>
      <c r="F84" s="92"/>
      <c r="G84" s="92"/>
      <c r="H84" s="93"/>
      <c r="I84" s="57"/>
      <c r="J84" s="57"/>
      <c r="K84" s="57"/>
      <c r="L84" s="99"/>
      <c r="M84" s="94"/>
      <c r="N84" s="95"/>
    </row>
    <row r="85" spans="1:20" s="44" customFormat="1" ht="60" x14ac:dyDescent="0.25">
      <c r="A85" s="137" t="s">
        <v>91</v>
      </c>
      <c r="B85" s="47" t="s">
        <v>92</v>
      </c>
      <c r="C85" s="129" t="s">
        <v>93</v>
      </c>
      <c r="D85" s="127">
        <v>4</v>
      </c>
      <c r="E85" s="96">
        <v>61.9</v>
      </c>
      <c r="F85" s="96"/>
      <c r="G85" s="97">
        <v>1.8</v>
      </c>
      <c r="H85" s="86" t="s">
        <v>87</v>
      </c>
      <c r="I85" s="97">
        <v>3954</v>
      </c>
      <c r="J85" s="48">
        <v>3914</v>
      </c>
      <c r="K85" s="49"/>
      <c r="L85" s="50">
        <v>40</v>
      </c>
      <c r="M85" s="50">
        <v>6.7</v>
      </c>
      <c r="N85" s="87">
        <v>26.8</v>
      </c>
      <c r="O85" s="43"/>
      <c r="P85" s="43"/>
      <c r="Q85" s="43"/>
      <c r="R85" s="43"/>
      <c r="S85" s="43"/>
      <c r="T85" s="43"/>
    </row>
    <row r="86" spans="1:20" s="44" customFormat="1" x14ac:dyDescent="0.25">
      <c r="A86" s="54"/>
      <c r="B86" s="54"/>
      <c r="C86" s="54"/>
      <c r="D86" s="108"/>
      <c r="E86" s="87">
        <v>60.1</v>
      </c>
      <c r="F86" s="87"/>
      <c r="G86" s="98"/>
      <c r="H86" s="88"/>
      <c r="I86" s="56"/>
      <c r="J86" s="56"/>
      <c r="K86" s="48"/>
      <c r="L86" s="56"/>
      <c r="M86" s="89"/>
      <c r="N86" s="50"/>
    </row>
    <row r="87" spans="1:20" s="44" customFormat="1" x14ac:dyDescent="0.25">
      <c r="A87" s="124"/>
      <c r="B87" s="54"/>
      <c r="C87" s="135" t="s">
        <v>35</v>
      </c>
      <c r="D87" s="108"/>
      <c r="E87" s="56"/>
      <c r="F87" s="56"/>
      <c r="G87" s="56"/>
      <c r="H87" s="88"/>
      <c r="I87" s="56"/>
      <c r="J87" s="56"/>
      <c r="K87" s="56"/>
      <c r="L87" s="98"/>
      <c r="M87" s="90"/>
      <c r="N87" s="91"/>
    </row>
    <row r="88" spans="1:20" s="44" customFormat="1" x14ac:dyDescent="0.25">
      <c r="A88" s="125"/>
      <c r="B88" s="46"/>
      <c r="C88" s="136" t="s">
        <v>36</v>
      </c>
      <c r="D88" s="46"/>
      <c r="E88" s="92"/>
      <c r="F88" s="92"/>
      <c r="G88" s="92"/>
      <c r="H88" s="93"/>
      <c r="I88" s="57"/>
      <c r="J88" s="57"/>
      <c r="K88" s="57"/>
      <c r="L88" s="99"/>
      <c r="M88" s="94"/>
      <c r="N88" s="95"/>
    </row>
    <row r="89" spans="1:20" s="44" customFormat="1" ht="60" x14ac:dyDescent="0.25">
      <c r="A89" s="137" t="s">
        <v>94</v>
      </c>
      <c r="B89" s="47" t="s">
        <v>95</v>
      </c>
      <c r="C89" s="129" t="s">
        <v>96</v>
      </c>
      <c r="D89" s="127">
        <v>9</v>
      </c>
      <c r="E89" s="96">
        <v>7.02</v>
      </c>
      <c r="F89" s="96"/>
      <c r="G89" s="97">
        <v>0.2</v>
      </c>
      <c r="H89" s="86" t="s">
        <v>87</v>
      </c>
      <c r="I89" s="97">
        <v>1009</v>
      </c>
      <c r="J89" s="48">
        <v>999</v>
      </c>
      <c r="K89" s="49"/>
      <c r="L89" s="50">
        <v>10</v>
      </c>
      <c r="M89" s="50">
        <v>0.76</v>
      </c>
      <c r="N89" s="87">
        <v>6.84</v>
      </c>
      <c r="O89" s="43"/>
      <c r="P89" s="43"/>
      <c r="Q89" s="43"/>
      <c r="R89" s="43"/>
      <c r="S89" s="43"/>
      <c r="T89" s="43"/>
    </row>
    <row r="90" spans="1:20" s="44" customFormat="1" x14ac:dyDescent="0.25">
      <c r="A90" s="54"/>
      <c r="B90" s="54"/>
      <c r="C90" s="54"/>
      <c r="D90" s="108"/>
      <c r="E90" s="87">
        <v>6.82</v>
      </c>
      <c r="F90" s="87"/>
      <c r="G90" s="98"/>
      <c r="H90" s="88"/>
      <c r="I90" s="56"/>
      <c r="J90" s="56"/>
      <c r="K90" s="48"/>
      <c r="L90" s="56"/>
      <c r="M90" s="89"/>
      <c r="N90" s="50"/>
    </row>
    <row r="91" spans="1:20" s="44" customFormat="1" x14ac:dyDescent="0.25">
      <c r="A91" s="124"/>
      <c r="B91" s="54"/>
      <c r="C91" s="135" t="s">
        <v>35</v>
      </c>
      <c r="D91" s="108"/>
      <c r="E91" s="56"/>
      <c r="F91" s="56"/>
      <c r="G91" s="56"/>
      <c r="H91" s="88"/>
      <c r="I91" s="56"/>
      <c r="J91" s="56"/>
      <c r="K91" s="56"/>
      <c r="L91" s="98"/>
      <c r="M91" s="90"/>
      <c r="N91" s="91"/>
    </row>
    <row r="92" spans="1:20" s="44" customFormat="1" x14ac:dyDescent="0.25">
      <c r="A92" s="125"/>
      <c r="B92" s="46"/>
      <c r="C92" s="136" t="s">
        <v>36</v>
      </c>
      <c r="D92" s="46"/>
      <c r="E92" s="92"/>
      <c r="F92" s="92"/>
      <c r="G92" s="92"/>
      <c r="H92" s="93"/>
      <c r="I92" s="57"/>
      <c r="J92" s="57"/>
      <c r="K92" s="57"/>
      <c r="L92" s="99"/>
      <c r="M92" s="94"/>
      <c r="N92" s="95"/>
    </row>
    <row r="93" spans="1:20" s="44" customFormat="1" ht="48" x14ac:dyDescent="0.25">
      <c r="A93" s="137" t="s">
        <v>97</v>
      </c>
      <c r="B93" s="47" t="s">
        <v>98</v>
      </c>
      <c r="C93" s="129" t="s">
        <v>99</v>
      </c>
      <c r="D93" s="127">
        <v>0.9</v>
      </c>
      <c r="E93" s="96">
        <v>39.53</v>
      </c>
      <c r="F93" s="96">
        <v>0.59</v>
      </c>
      <c r="G93" s="97">
        <v>1.1299999999999999</v>
      </c>
      <c r="H93" s="86" t="s">
        <v>100</v>
      </c>
      <c r="I93" s="97">
        <v>561</v>
      </c>
      <c r="J93" s="48">
        <v>554</v>
      </c>
      <c r="K93" s="49">
        <v>2</v>
      </c>
      <c r="L93" s="50">
        <v>6</v>
      </c>
      <c r="M93" s="50">
        <v>3.93</v>
      </c>
      <c r="N93" s="87">
        <v>3.5369999999999999</v>
      </c>
      <c r="O93" s="43"/>
      <c r="P93" s="43"/>
      <c r="Q93" s="43"/>
      <c r="R93" s="43"/>
      <c r="S93" s="43"/>
      <c r="T93" s="43"/>
    </row>
    <row r="94" spans="1:20" s="44" customFormat="1" x14ac:dyDescent="0.25">
      <c r="A94" s="54"/>
      <c r="B94" s="54"/>
      <c r="C94" s="54"/>
      <c r="D94" s="108"/>
      <c r="E94" s="87">
        <v>37.81</v>
      </c>
      <c r="F94" s="87"/>
      <c r="G94" s="98"/>
      <c r="H94" s="88"/>
      <c r="I94" s="56"/>
      <c r="J94" s="56"/>
      <c r="K94" s="48"/>
      <c r="L94" s="56"/>
      <c r="M94" s="89"/>
      <c r="N94" s="50"/>
    </row>
    <row r="95" spans="1:20" s="44" customFormat="1" x14ac:dyDescent="0.25">
      <c r="A95" s="124"/>
      <c r="B95" s="54"/>
      <c r="C95" s="135" t="s">
        <v>35</v>
      </c>
      <c r="D95" s="108"/>
      <c r="E95" s="56"/>
      <c r="F95" s="56"/>
      <c r="G95" s="56"/>
      <c r="H95" s="88"/>
      <c r="I95" s="56"/>
      <c r="J95" s="56"/>
      <c r="K95" s="56"/>
      <c r="L95" s="98"/>
      <c r="M95" s="90"/>
      <c r="N95" s="91"/>
    </row>
    <row r="96" spans="1:20" s="44" customFormat="1" x14ac:dyDescent="0.25">
      <c r="A96" s="125"/>
      <c r="B96" s="46"/>
      <c r="C96" s="136" t="s">
        <v>36</v>
      </c>
      <c r="D96" s="46"/>
      <c r="E96" s="92"/>
      <c r="F96" s="92"/>
      <c r="G96" s="92"/>
      <c r="H96" s="93"/>
      <c r="I96" s="57"/>
      <c r="J96" s="57"/>
      <c r="K96" s="57"/>
      <c r="L96" s="99"/>
      <c r="M96" s="94"/>
      <c r="N96" s="95"/>
    </row>
    <row r="97" spans="1:20" s="44" customFormat="1" ht="60" x14ac:dyDescent="0.25">
      <c r="A97" s="137" t="s">
        <v>101</v>
      </c>
      <c r="B97" s="47" t="s">
        <v>102</v>
      </c>
      <c r="C97" s="129" t="s">
        <v>103</v>
      </c>
      <c r="D97" s="127">
        <v>1</v>
      </c>
      <c r="E97" s="96">
        <v>149.18</v>
      </c>
      <c r="F97" s="96">
        <v>1.07</v>
      </c>
      <c r="G97" s="97">
        <v>4.3099999999999996</v>
      </c>
      <c r="H97" s="86" t="s">
        <v>104</v>
      </c>
      <c r="I97" s="97">
        <v>2374</v>
      </c>
      <c r="J97" s="48">
        <v>2341</v>
      </c>
      <c r="K97" s="49">
        <v>10</v>
      </c>
      <c r="L97" s="50">
        <v>24</v>
      </c>
      <c r="M97" s="50">
        <v>14.4</v>
      </c>
      <c r="N97" s="87">
        <v>14.4</v>
      </c>
      <c r="O97" s="43"/>
      <c r="P97" s="43"/>
      <c r="Q97" s="43"/>
      <c r="R97" s="43"/>
      <c r="S97" s="43"/>
      <c r="T97" s="43"/>
    </row>
    <row r="98" spans="1:20" s="44" customFormat="1" x14ac:dyDescent="0.25">
      <c r="A98" s="54"/>
      <c r="B98" s="54"/>
      <c r="C98" s="54"/>
      <c r="D98" s="108"/>
      <c r="E98" s="87">
        <v>143.80000000000001</v>
      </c>
      <c r="F98" s="87"/>
      <c r="G98" s="98"/>
      <c r="H98" s="88"/>
      <c r="I98" s="56"/>
      <c r="J98" s="56"/>
      <c r="K98" s="48"/>
      <c r="L98" s="56"/>
      <c r="M98" s="89"/>
      <c r="N98" s="50"/>
    </row>
    <row r="99" spans="1:20" s="44" customFormat="1" x14ac:dyDescent="0.25">
      <c r="A99" s="124"/>
      <c r="B99" s="54"/>
      <c r="C99" s="135" t="s">
        <v>35</v>
      </c>
      <c r="D99" s="108"/>
      <c r="E99" s="56"/>
      <c r="F99" s="56"/>
      <c r="G99" s="56"/>
      <c r="H99" s="88"/>
      <c r="I99" s="56"/>
      <c r="J99" s="56"/>
      <c r="K99" s="56"/>
      <c r="L99" s="98"/>
      <c r="M99" s="90"/>
      <c r="N99" s="91"/>
    </row>
    <row r="100" spans="1:20" s="44" customFormat="1" x14ac:dyDescent="0.25">
      <c r="A100" s="125"/>
      <c r="B100" s="46"/>
      <c r="C100" s="136" t="s">
        <v>36</v>
      </c>
      <c r="D100" s="46"/>
      <c r="E100" s="92"/>
      <c r="F100" s="92"/>
      <c r="G100" s="92"/>
      <c r="H100" s="93"/>
      <c r="I100" s="57"/>
      <c r="J100" s="57"/>
      <c r="K100" s="57"/>
      <c r="L100" s="99"/>
      <c r="M100" s="94"/>
      <c r="N100" s="95"/>
    </row>
    <row r="101" spans="1:20" outlineLevel="1" x14ac:dyDescent="0.25">
      <c r="A101" s="126"/>
      <c r="B101" s="195" t="s">
        <v>18</v>
      </c>
      <c r="C101" s="195"/>
      <c r="D101" s="195"/>
      <c r="E101" s="195"/>
      <c r="F101" s="195"/>
      <c r="G101" s="68"/>
      <c r="H101" s="61"/>
      <c r="I101" s="141">
        <v>9295.7800000000007</v>
      </c>
      <c r="J101" s="142">
        <v>8123.41</v>
      </c>
      <c r="K101" s="143">
        <v>928.74</v>
      </c>
      <c r="L101" s="144">
        <v>243.63</v>
      </c>
      <c r="M101" s="145"/>
      <c r="N101" s="145">
        <v>864.14700000000005</v>
      </c>
      <c r="O101" s="115"/>
    </row>
    <row r="102" spans="1:20" outlineLevel="1" x14ac:dyDescent="0.25">
      <c r="A102" s="104"/>
      <c r="B102" s="52"/>
      <c r="C102" s="52"/>
      <c r="D102" s="14"/>
      <c r="E102" s="60"/>
      <c r="F102" s="60"/>
      <c r="G102" s="60"/>
      <c r="H102" s="62"/>
      <c r="I102" s="146"/>
      <c r="J102" s="146"/>
      <c r="K102" s="143">
        <v>85.11</v>
      </c>
      <c r="L102" s="146"/>
      <c r="M102" s="146"/>
      <c r="N102" s="147">
        <v>8.4600000000000009</v>
      </c>
      <c r="O102" s="115"/>
    </row>
    <row r="103" spans="1:20" outlineLevel="1" x14ac:dyDescent="0.25">
      <c r="A103" s="101"/>
      <c r="B103" s="191" t="s">
        <v>105</v>
      </c>
      <c r="C103" s="191"/>
      <c r="D103" s="191"/>
      <c r="E103" s="191"/>
      <c r="F103" s="191"/>
      <c r="G103" s="191"/>
      <c r="H103" s="192"/>
      <c r="I103" s="141">
        <v>139670</v>
      </c>
      <c r="J103" s="141">
        <v>132248</v>
      </c>
      <c r="K103" s="148">
        <v>6074</v>
      </c>
      <c r="L103" s="141">
        <v>1350</v>
      </c>
      <c r="M103" s="145"/>
      <c r="N103" s="145">
        <v>864.14700000000005</v>
      </c>
      <c r="O103" s="114"/>
    </row>
    <row r="104" spans="1:20" outlineLevel="1" x14ac:dyDescent="0.25">
      <c r="A104" s="72"/>
      <c r="B104" s="193"/>
      <c r="C104" s="193"/>
      <c r="D104" s="193"/>
      <c r="E104" s="193"/>
      <c r="F104" s="193"/>
      <c r="G104" s="193"/>
      <c r="H104" s="194"/>
      <c r="I104" s="149"/>
      <c r="J104" s="149"/>
      <c r="K104" s="143">
        <v>1386</v>
      </c>
      <c r="L104" s="149"/>
      <c r="M104" s="149"/>
      <c r="N104" s="147">
        <v>8.4600000000000009</v>
      </c>
      <c r="O104" s="114"/>
    </row>
    <row r="105" spans="1:20" outlineLevel="1" x14ac:dyDescent="0.25">
      <c r="A105" s="120"/>
      <c r="B105" s="63" t="s">
        <v>106</v>
      </c>
      <c r="C105" s="74"/>
      <c r="D105" s="75"/>
      <c r="E105" s="76"/>
      <c r="F105" s="76"/>
      <c r="G105" s="76"/>
      <c r="H105" s="76"/>
      <c r="I105" s="155">
        <v>90871</v>
      </c>
      <c r="J105" s="153"/>
      <c r="K105" s="152"/>
      <c r="L105" s="153"/>
      <c r="M105" s="153"/>
      <c r="N105" s="156"/>
    </row>
    <row r="106" spans="1:20" outlineLevel="1" x14ac:dyDescent="0.25">
      <c r="A106" s="120"/>
      <c r="B106" s="63" t="s">
        <v>107</v>
      </c>
      <c r="C106" s="74"/>
      <c r="D106" s="75"/>
      <c r="E106" s="76"/>
      <c r="F106" s="76"/>
      <c r="G106" s="76"/>
      <c r="H106" s="76"/>
      <c r="I106" s="155">
        <v>90871</v>
      </c>
      <c r="J106" s="153"/>
      <c r="K106" s="152"/>
      <c r="L106" s="153"/>
      <c r="M106" s="153"/>
      <c r="N106" s="156"/>
    </row>
    <row r="107" spans="1:20" outlineLevel="1" x14ac:dyDescent="0.25">
      <c r="A107" s="119"/>
      <c r="B107" s="71" t="s">
        <v>108</v>
      </c>
      <c r="C107" s="51"/>
      <c r="D107" s="69"/>
      <c r="E107" s="70"/>
      <c r="F107" s="70"/>
      <c r="G107" s="70"/>
      <c r="H107" s="73"/>
      <c r="I107" s="149">
        <v>64147</v>
      </c>
      <c r="J107" s="151"/>
      <c r="K107" s="150"/>
      <c r="L107" s="151"/>
      <c r="M107" s="151"/>
      <c r="N107" s="156"/>
    </row>
    <row r="108" spans="1:20" outlineLevel="1" x14ac:dyDescent="0.25">
      <c r="A108" s="119"/>
      <c r="B108" s="71" t="s">
        <v>109</v>
      </c>
      <c r="C108" s="51"/>
      <c r="D108" s="69"/>
      <c r="E108" s="70"/>
      <c r="F108" s="70"/>
      <c r="G108" s="70"/>
      <c r="H108" s="73"/>
      <c r="I108" s="149">
        <v>64147</v>
      </c>
      <c r="J108" s="151"/>
      <c r="K108" s="150"/>
      <c r="L108" s="151"/>
      <c r="M108" s="151"/>
      <c r="N108" s="156"/>
    </row>
    <row r="109" spans="1:20" outlineLevel="2" x14ac:dyDescent="0.25">
      <c r="A109" s="117"/>
      <c r="B109" s="132" t="s">
        <v>25</v>
      </c>
      <c r="C109" s="51"/>
      <c r="D109" s="69"/>
      <c r="E109" s="70"/>
      <c r="F109" s="70"/>
      <c r="G109" s="70"/>
      <c r="H109" s="73"/>
      <c r="I109" s="149">
        <v>294688</v>
      </c>
      <c r="J109" s="151"/>
      <c r="K109" s="150"/>
      <c r="L109" s="151"/>
      <c r="M109" s="151"/>
      <c r="N109" s="156"/>
    </row>
    <row r="110" spans="1:20" outlineLevel="2" x14ac:dyDescent="0.25">
      <c r="A110" s="117"/>
      <c r="B110" s="81" t="s">
        <v>24</v>
      </c>
      <c r="C110" s="53"/>
      <c r="D110" s="80"/>
      <c r="E110" s="81"/>
      <c r="F110" s="81"/>
      <c r="G110" s="81"/>
      <c r="H110" s="81"/>
      <c r="I110" s="157"/>
      <c r="J110" s="157"/>
      <c r="K110" s="158"/>
      <c r="L110" s="159"/>
      <c r="M110" s="159"/>
      <c r="N110" s="160"/>
      <c r="P110" s="100"/>
    </row>
    <row r="111" spans="1:20" outlineLevel="2" x14ac:dyDescent="0.25">
      <c r="A111" s="118"/>
      <c r="B111" s="102"/>
      <c r="C111" s="134" t="s">
        <v>110</v>
      </c>
      <c r="D111" s="14"/>
      <c r="E111" s="60"/>
      <c r="F111" s="60"/>
      <c r="G111" s="60"/>
      <c r="H111" s="62"/>
      <c r="I111" s="161">
        <v>294688</v>
      </c>
      <c r="J111" s="159"/>
      <c r="K111" s="158"/>
      <c r="L111" s="159"/>
      <c r="M111" s="159"/>
      <c r="N111" s="160"/>
      <c r="P111" s="100"/>
    </row>
    <row r="112" spans="1:20" outlineLevel="1" x14ac:dyDescent="0.25">
      <c r="A112" s="120"/>
      <c r="B112" s="63" t="s">
        <v>19</v>
      </c>
      <c r="C112" s="51"/>
      <c r="D112" s="69"/>
      <c r="E112" s="70"/>
      <c r="F112" s="70"/>
      <c r="G112" s="70"/>
      <c r="H112" s="77"/>
      <c r="I112" s="143">
        <v>294688</v>
      </c>
      <c r="J112" s="151"/>
      <c r="K112" s="150"/>
      <c r="L112" s="151"/>
      <c r="M112" s="151"/>
      <c r="N112" s="156"/>
    </row>
    <row r="113" spans="1:20" x14ac:dyDescent="0.25">
      <c r="A113" s="55"/>
      <c r="B113" s="42" t="s">
        <v>111</v>
      </c>
      <c r="C113" s="41" t="s">
        <v>112</v>
      </c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5"/>
      <c r="O113" s="111"/>
      <c r="P113" s="7"/>
      <c r="Q113" s="7"/>
      <c r="R113" s="7"/>
      <c r="S113" s="7"/>
      <c r="T113" s="7"/>
    </row>
    <row r="114" spans="1:20" s="44" customFormat="1" ht="60" x14ac:dyDescent="0.25">
      <c r="A114" s="137" t="s">
        <v>113</v>
      </c>
      <c r="B114" s="47" t="s">
        <v>114</v>
      </c>
      <c r="C114" s="129" t="s">
        <v>115</v>
      </c>
      <c r="D114" s="127">
        <v>1</v>
      </c>
      <c r="E114" s="96">
        <v>208671.99</v>
      </c>
      <c r="F114" s="96"/>
      <c r="G114" s="172" t="s">
        <v>116</v>
      </c>
      <c r="H114" s="86" t="s">
        <v>117</v>
      </c>
      <c r="I114" s="97">
        <v>849295</v>
      </c>
      <c r="J114" s="48"/>
      <c r="K114" s="49"/>
      <c r="L114" s="50">
        <v>849295</v>
      </c>
      <c r="M114" s="50"/>
      <c r="N114" s="87"/>
      <c r="O114" s="43"/>
      <c r="P114" s="43"/>
      <c r="Q114" s="43"/>
      <c r="R114" s="43"/>
      <c r="S114" s="43"/>
      <c r="T114" s="43"/>
    </row>
    <row r="115" spans="1:20" s="44" customFormat="1" x14ac:dyDescent="0.25">
      <c r="A115" s="125"/>
      <c r="B115" s="46"/>
      <c r="C115" s="136"/>
      <c r="D115" s="46"/>
      <c r="E115" s="92"/>
      <c r="F115" s="92"/>
      <c r="G115" s="92"/>
      <c r="H115" s="93"/>
      <c r="I115" s="57"/>
      <c r="J115" s="57"/>
      <c r="K115" s="57"/>
      <c r="L115" s="99"/>
      <c r="M115" s="94"/>
      <c r="N115" s="95"/>
    </row>
    <row r="116" spans="1:20" outlineLevel="1" x14ac:dyDescent="0.25">
      <c r="A116" s="176"/>
      <c r="B116" s="195" t="s">
        <v>18</v>
      </c>
      <c r="C116" s="195"/>
      <c r="D116" s="195"/>
      <c r="E116" s="195"/>
      <c r="F116" s="195"/>
      <c r="G116" s="68"/>
      <c r="H116" s="61"/>
      <c r="I116" s="141">
        <v>208671.99</v>
      </c>
      <c r="J116" s="142"/>
      <c r="K116" s="143"/>
      <c r="L116" s="144">
        <v>208671.99</v>
      </c>
      <c r="M116" s="145"/>
      <c r="N116" s="145"/>
      <c r="O116" s="115"/>
    </row>
    <row r="117" spans="1:20" outlineLevel="1" x14ac:dyDescent="0.25">
      <c r="A117" s="101"/>
      <c r="B117" s="196" t="s">
        <v>105</v>
      </c>
      <c r="C117" s="196"/>
      <c r="D117" s="196"/>
      <c r="E117" s="196"/>
      <c r="F117" s="196"/>
      <c r="G117" s="196"/>
      <c r="H117" s="197"/>
      <c r="I117" s="141">
        <v>849295</v>
      </c>
      <c r="J117" s="141"/>
      <c r="K117" s="148"/>
      <c r="L117" s="143">
        <v>849295</v>
      </c>
      <c r="M117" s="147"/>
      <c r="N117" s="147"/>
      <c r="O117" s="114"/>
    </row>
    <row r="118" spans="1:20" s="100" customFormat="1" outlineLevel="1" x14ac:dyDescent="0.25">
      <c r="A118" s="103"/>
      <c r="B118" s="102"/>
      <c r="C118" s="71"/>
      <c r="D118" s="14"/>
      <c r="E118" s="60"/>
      <c r="F118" s="60"/>
      <c r="G118" s="60"/>
      <c r="H118" s="60"/>
      <c r="I118" s="150"/>
      <c r="J118" s="151"/>
      <c r="K118" s="152"/>
      <c r="L118" s="153"/>
      <c r="M118" s="153"/>
      <c r="N118" s="171"/>
      <c r="O118" s="113"/>
    </row>
    <row r="119" spans="1:20" outlineLevel="2" x14ac:dyDescent="0.25">
      <c r="A119" s="117"/>
      <c r="B119" s="132" t="s">
        <v>25</v>
      </c>
      <c r="C119" s="51"/>
      <c r="D119" s="69"/>
      <c r="E119" s="70"/>
      <c r="F119" s="70"/>
      <c r="G119" s="70"/>
      <c r="H119" s="73"/>
      <c r="I119" s="149">
        <v>849295</v>
      </c>
      <c r="J119" s="151"/>
      <c r="K119" s="150"/>
      <c r="L119" s="151"/>
      <c r="M119" s="151"/>
      <c r="N119" s="156"/>
    </row>
    <row r="120" spans="1:20" outlineLevel="2" x14ac:dyDescent="0.25">
      <c r="A120" s="117"/>
      <c r="B120" s="81" t="s">
        <v>24</v>
      </c>
      <c r="C120" s="53"/>
      <c r="D120" s="80"/>
      <c r="E120" s="81"/>
      <c r="F120" s="81"/>
      <c r="G120" s="81"/>
      <c r="H120" s="81"/>
      <c r="I120" s="157"/>
      <c r="J120" s="157"/>
      <c r="K120" s="158"/>
      <c r="L120" s="159"/>
      <c r="M120" s="159"/>
      <c r="N120" s="160"/>
      <c r="P120" s="100"/>
    </row>
    <row r="121" spans="1:20" outlineLevel="2" x14ac:dyDescent="0.25">
      <c r="A121" s="118"/>
      <c r="B121" s="102"/>
      <c r="C121" s="134" t="s">
        <v>118</v>
      </c>
      <c r="D121" s="14"/>
      <c r="E121" s="60"/>
      <c r="F121" s="60"/>
      <c r="G121" s="60"/>
      <c r="H121" s="62"/>
      <c r="I121" s="161">
        <v>849295</v>
      </c>
      <c r="J121" s="159"/>
      <c r="K121" s="158"/>
      <c r="L121" s="159"/>
      <c r="M121" s="159"/>
      <c r="N121" s="160"/>
      <c r="P121" s="100"/>
    </row>
    <row r="122" spans="1:20" outlineLevel="1" x14ac:dyDescent="0.25">
      <c r="A122" s="120"/>
      <c r="B122" s="63" t="s">
        <v>19</v>
      </c>
      <c r="C122" s="51"/>
      <c r="D122" s="69"/>
      <c r="E122" s="70"/>
      <c r="F122" s="70"/>
      <c r="G122" s="70"/>
      <c r="H122" s="77"/>
      <c r="I122" s="143">
        <v>849295</v>
      </c>
      <c r="J122" s="151"/>
      <c r="K122" s="150"/>
      <c r="L122" s="151"/>
      <c r="M122" s="151"/>
      <c r="N122" s="156"/>
    </row>
    <row r="123" spans="1:20" x14ac:dyDescent="0.25">
      <c r="A123" s="55"/>
      <c r="B123" s="42" t="s">
        <v>119</v>
      </c>
      <c r="C123" s="41" t="s">
        <v>120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5"/>
      <c r="O123" s="111"/>
      <c r="P123" s="7"/>
      <c r="Q123" s="7"/>
      <c r="R123" s="7"/>
      <c r="S123" s="7"/>
      <c r="T123" s="7"/>
    </row>
    <row r="124" spans="1:20" s="44" customFormat="1" ht="60" x14ac:dyDescent="0.25">
      <c r="A124" s="137" t="s">
        <v>121</v>
      </c>
      <c r="B124" s="47" t="s">
        <v>122</v>
      </c>
      <c r="C124" s="129" t="s">
        <v>123</v>
      </c>
      <c r="D124" s="127">
        <v>0.37</v>
      </c>
      <c r="E124" s="96">
        <v>33.43</v>
      </c>
      <c r="F124" s="96"/>
      <c r="G124" s="97"/>
      <c r="H124" s="86" t="s">
        <v>124</v>
      </c>
      <c r="I124" s="97">
        <v>201</v>
      </c>
      <c r="J124" s="48">
        <v>201</v>
      </c>
      <c r="K124" s="49"/>
      <c r="L124" s="50"/>
      <c r="M124" s="50">
        <v>4.21</v>
      </c>
      <c r="N124" s="87">
        <v>1.5577000000000001</v>
      </c>
      <c r="O124" s="43"/>
      <c r="P124" s="43"/>
      <c r="Q124" s="43"/>
      <c r="R124" s="43"/>
      <c r="S124" s="43"/>
      <c r="T124" s="43"/>
    </row>
    <row r="125" spans="1:20" s="44" customFormat="1" x14ac:dyDescent="0.25">
      <c r="A125" s="54"/>
      <c r="B125" s="54"/>
      <c r="C125" s="54"/>
      <c r="D125" s="108"/>
      <c r="E125" s="87">
        <v>33.43</v>
      </c>
      <c r="F125" s="87"/>
      <c r="G125" s="98"/>
      <c r="H125" s="88"/>
      <c r="I125" s="56"/>
      <c r="J125" s="56"/>
      <c r="K125" s="48"/>
      <c r="L125" s="56"/>
      <c r="M125" s="89"/>
      <c r="N125" s="50"/>
    </row>
    <row r="126" spans="1:20" s="44" customFormat="1" x14ac:dyDescent="0.25">
      <c r="A126" s="124"/>
      <c r="B126" s="54"/>
      <c r="C126" s="135" t="s">
        <v>125</v>
      </c>
      <c r="D126" s="108"/>
      <c r="E126" s="56"/>
      <c r="F126" s="56"/>
      <c r="G126" s="56"/>
      <c r="H126" s="88"/>
      <c r="I126" s="56"/>
      <c r="J126" s="56"/>
      <c r="K126" s="56"/>
      <c r="L126" s="98"/>
      <c r="M126" s="90"/>
      <c r="N126" s="91"/>
    </row>
    <row r="127" spans="1:20" s="44" customFormat="1" x14ac:dyDescent="0.25">
      <c r="A127" s="125"/>
      <c r="B127" s="46"/>
      <c r="C127" s="136" t="s">
        <v>126</v>
      </c>
      <c r="D127" s="46"/>
      <c r="E127" s="92"/>
      <c r="F127" s="92"/>
      <c r="G127" s="92"/>
      <c r="H127" s="93"/>
      <c r="I127" s="57"/>
      <c r="J127" s="57"/>
      <c r="K127" s="57"/>
      <c r="L127" s="99"/>
      <c r="M127" s="94"/>
      <c r="N127" s="95"/>
    </row>
    <row r="128" spans="1:20" s="44" customFormat="1" ht="48" x14ac:dyDescent="0.25">
      <c r="A128" s="137" t="s">
        <v>127</v>
      </c>
      <c r="B128" s="47" t="s">
        <v>128</v>
      </c>
      <c r="C128" s="129" t="s">
        <v>129</v>
      </c>
      <c r="D128" s="127">
        <v>9.0999999999999998E-2</v>
      </c>
      <c r="E128" s="96">
        <v>6729.28</v>
      </c>
      <c r="F128" s="96">
        <v>24.08</v>
      </c>
      <c r="G128" s="97">
        <v>6310.52</v>
      </c>
      <c r="H128" s="86" t="s">
        <v>130</v>
      </c>
      <c r="I128" s="97">
        <v>4130</v>
      </c>
      <c r="J128" s="48">
        <v>585</v>
      </c>
      <c r="K128" s="49">
        <v>19</v>
      </c>
      <c r="L128" s="50">
        <v>3526</v>
      </c>
      <c r="M128" s="50">
        <v>44</v>
      </c>
      <c r="N128" s="87">
        <v>4.0039999999999996</v>
      </c>
      <c r="O128" s="43"/>
      <c r="P128" s="43"/>
      <c r="Q128" s="43"/>
      <c r="R128" s="43"/>
      <c r="S128" s="43"/>
      <c r="T128" s="43"/>
    </row>
    <row r="129" spans="1:20" s="44" customFormat="1" x14ac:dyDescent="0.25">
      <c r="A129" s="54"/>
      <c r="B129" s="54"/>
      <c r="C129" s="54"/>
      <c r="D129" s="108"/>
      <c r="E129" s="87">
        <v>394.68</v>
      </c>
      <c r="F129" s="87">
        <v>5.13</v>
      </c>
      <c r="G129" s="98"/>
      <c r="H129" s="88"/>
      <c r="I129" s="56"/>
      <c r="J129" s="56"/>
      <c r="K129" s="48">
        <v>8</v>
      </c>
      <c r="L129" s="56"/>
      <c r="M129" s="89">
        <v>0.38</v>
      </c>
      <c r="N129" s="50">
        <v>3.458E-2</v>
      </c>
    </row>
    <row r="130" spans="1:20" s="44" customFormat="1" x14ac:dyDescent="0.25">
      <c r="A130" s="124"/>
      <c r="B130" s="54"/>
      <c r="C130" s="135" t="s">
        <v>125</v>
      </c>
      <c r="D130" s="108"/>
      <c r="E130" s="56"/>
      <c r="F130" s="56"/>
      <c r="G130" s="56"/>
      <c r="H130" s="88"/>
      <c r="I130" s="56"/>
      <c r="J130" s="56"/>
      <c r="K130" s="56"/>
      <c r="L130" s="98"/>
      <c r="M130" s="90"/>
      <c r="N130" s="91"/>
    </row>
    <row r="131" spans="1:20" s="44" customFormat="1" x14ac:dyDescent="0.25">
      <c r="A131" s="125"/>
      <c r="B131" s="46"/>
      <c r="C131" s="136" t="s">
        <v>126</v>
      </c>
      <c r="D131" s="46"/>
      <c r="E131" s="92"/>
      <c r="F131" s="92"/>
      <c r="G131" s="92"/>
      <c r="H131" s="93"/>
      <c r="I131" s="57"/>
      <c r="J131" s="57"/>
      <c r="K131" s="57"/>
      <c r="L131" s="99"/>
      <c r="M131" s="94"/>
      <c r="N131" s="95"/>
    </row>
    <row r="132" spans="1:20" s="44" customFormat="1" ht="84" x14ac:dyDescent="0.25">
      <c r="A132" s="137" t="s">
        <v>131</v>
      </c>
      <c r="B132" s="47" t="s">
        <v>132</v>
      </c>
      <c r="C132" s="129" t="s">
        <v>133</v>
      </c>
      <c r="D132" s="127">
        <v>-4.5999999999999999E-3</v>
      </c>
      <c r="E132" s="96">
        <v>5650</v>
      </c>
      <c r="F132" s="96"/>
      <c r="G132" s="97">
        <v>5650</v>
      </c>
      <c r="H132" s="86" t="s">
        <v>134</v>
      </c>
      <c r="I132" s="97">
        <v>-159</v>
      </c>
      <c r="J132" s="48"/>
      <c r="K132" s="49"/>
      <c r="L132" s="50">
        <v>-159</v>
      </c>
      <c r="M132" s="50"/>
      <c r="N132" s="87"/>
      <c r="O132" s="43"/>
      <c r="P132" s="43"/>
      <c r="Q132" s="43"/>
      <c r="R132" s="43"/>
      <c r="S132" s="43"/>
      <c r="T132" s="43"/>
    </row>
    <row r="133" spans="1:20" s="44" customFormat="1" x14ac:dyDescent="0.25">
      <c r="A133" s="125"/>
      <c r="B133" s="46"/>
      <c r="C133" s="136"/>
      <c r="D133" s="46"/>
      <c r="E133" s="92"/>
      <c r="F133" s="92"/>
      <c r="G133" s="92"/>
      <c r="H133" s="93"/>
      <c r="I133" s="57"/>
      <c r="J133" s="57"/>
      <c r="K133" s="57"/>
      <c r="L133" s="99"/>
      <c r="M133" s="94"/>
      <c r="N133" s="95"/>
    </row>
    <row r="134" spans="1:20" s="44" customFormat="1" ht="108" x14ac:dyDescent="0.25">
      <c r="A134" s="137" t="s">
        <v>135</v>
      </c>
      <c r="B134" s="47" t="s">
        <v>136</v>
      </c>
      <c r="C134" s="129" t="s">
        <v>137</v>
      </c>
      <c r="D134" s="127">
        <v>-8.9200000000000002E-2</v>
      </c>
      <c r="E134" s="96">
        <v>6102</v>
      </c>
      <c r="F134" s="96"/>
      <c r="G134" s="97">
        <v>6102</v>
      </c>
      <c r="H134" s="86" t="s">
        <v>138</v>
      </c>
      <c r="I134" s="97">
        <v>-3349</v>
      </c>
      <c r="J134" s="48"/>
      <c r="K134" s="49"/>
      <c r="L134" s="50">
        <v>-3349</v>
      </c>
      <c r="M134" s="50"/>
      <c r="N134" s="87"/>
      <c r="O134" s="43"/>
      <c r="P134" s="43"/>
      <c r="Q134" s="43"/>
      <c r="R134" s="43"/>
      <c r="S134" s="43"/>
      <c r="T134" s="43"/>
    </row>
    <row r="135" spans="1:20" s="44" customFormat="1" x14ac:dyDescent="0.25">
      <c r="A135" s="125"/>
      <c r="B135" s="46"/>
      <c r="C135" s="136"/>
      <c r="D135" s="46"/>
      <c r="E135" s="92"/>
      <c r="F135" s="92"/>
      <c r="G135" s="92"/>
      <c r="H135" s="93"/>
      <c r="I135" s="57"/>
      <c r="J135" s="57"/>
      <c r="K135" s="57"/>
      <c r="L135" s="99"/>
      <c r="M135" s="94"/>
      <c r="N135" s="95"/>
    </row>
    <row r="136" spans="1:20" s="44" customFormat="1" ht="48" x14ac:dyDescent="0.25">
      <c r="A136" s="137" t="s">
        <v>139</v>
      </c>
      <c r="B136" s="47" t="s">
        <v>128</v>
      </c>
      <c r="C136" s="129" t="s">
        <v>140</v>
      </c>
      <c r="D136" s="127">
        <v>5.2999999999999999E-2</v>
      </c>
      <c r="E136" s="96">
        <v>6729.28</v>
      </c>
      <c r="F136" s="96">
        <v>24.08</v>
      </c>
      <c r="G136" s="97">
        <v>6310.52</v>
      </c>
      <c r="H136" s="86" t="s">
        <v>130</v>
      </c>
      <c r="I136" s="97">
        <v>2405</v>
      </c>
      <c r="J136" s="48">
        <v>341</v>
      </c>
      <c r="K136" s="49">
        <v>11</v>
      </c>
      <c r="L136" s="50">
        <v>2054</v>
      </c>
      <c r="M136" s="50">
        <v>44</v>
      </c>
      <c r="N136" s="87">
        <v>2.3319999999999999</v>
      </c>
      <c r="O136" s="43"/>
      <c r="P136" s="43"/>
      <c r="Q136" s="43"/>
      <c r="R136" s="43"/>
      <c r="S136" s="43"/>
      <c r="T136" s="43"/>
    </row>
    <row r="137" spans="1:20" s="44" customFormat="1" x14ac:dyDescent="0.25">
      <c r="A137" s="54"/>
      <c r="B137" s="54"/>
      <c r="C137" s="54"/>
      <c r="D137" s="108"/>
      <c r="E137" s="87">
        <v>394.68</v>
      </c>
      <c r="F137" s="87">
        <v>5.13</v>
      </c>
      <c r="G137" s="98"/>
      <c r="H137" s="88"/>
      <c r="I137" s="56"/>
      <c r="J137" s="56"/>
      <c r="K137" s="48">
        <v>4</v>
      </c>
      <c r="L137" s="56"/>
      <c r="M137" s="89">
        <v>0.38</v>
      </c>
      <c r="N137" s="50">
        <v>2.0140000000000002E-2</v>
      </c>
    </row>
    <row r="138" spans="1:20" s="44" customFormat="1" x14ac:dyDescent="0.25">
      <c r="A138" s="124"/>
      <c r="B138" s="54"/>
      <c r="C138" s="135" t="s">
        <v>125</v>
      </c>
      <c r="D138" s="108"/>
      <c r="E138" s="56"/>
      <c r="F138" s="56"/>
      <c r="G138" s="56"/>
      <c r="H138" s="88"/>
      <c r="I138" s="56"/>
      <c r="J138" s="56"/>
      <c r="K138" s="56"/>
      <c r="L138" s="98"/>
      <c r="M138" s="90"/>
      <c r="N138" s="91"/>
    </row>
    <row r="139" spans="1:20" s="44" customFormat="1" x14ac:dyDescent="0.25">
      <c r="A139" s="125"/>
      <c r="B139" s="46"/>
      <c r="C139" s="136" t="s">
        <v>126</v>
      </c>
      <c r="D139" s="46"/>
      <c r="E139" s="92"/>
      <c r="F139" s="92"/>
      <c r="G139" s="92"/>
      <c r="H139" s="93"/>
      <c r="I139" s="57"/>
      <c r="J139" s="57"/>
      <c r="K139" s="57"/>
      <c r="L139" s="99"/>
      <c r="M139" s="94"/>
      <c r="N139" s="95"/>
    </row>
    <row r="140" spans="1:20" s="44" customFormat="1" ht="84" x14ac:dyDescent="0.25">
      <c r="A140" s="137" t="s">
        <v>141</v>
      </c>
      <c r="B140" s="47" t="s">
        <v>132</v>
      </c>
      <c r="C140" s="129" t="s">
        <v>133</v>
      </c>
      <c r="D140" s="127">
        <v>-2.7000000000000001E-3</v>
      </c>
      <c r="E140" s="96">
        <v>5650</v>
      </c>
      <c r="F140" s="96"/>
      <c r="G140" s="97">
        <v>5650</v>
      </c>
      <c r="H140" s="86" t="s">
        <v>134</v>
      </c>
      <c r="I140" s="97">
        <v>-93</v>
      </c>
      <c r="J140" s="48"/>
      <c r="K140" s="49"/>
      <c r="L140" s="50">
        <v>-93</v>
      </c>
      <c r="M140" s="50"/>
      <c r="N140" s="87"/>
      <c r="O140" s="43"/>
      <c r="P140" s="43"/>
      <c r="Q140" s="43"/>
      <c r="R140" s="43"/>
      <c r="S140" s="43"/>
      <c r="T140" s="43"/>
    </row>
    <row r="141" spans="1:20" s="44" customFormat="1" x14ac:dyDescent="0.25">
      <c r="A141" s="125"/>
      <c r="B141" s="46"/>
      <c r="C141" s="136"/>
      <c r="D141" s="46"/>
      <c r="E141" s="92"/>
      <c r="F141" s="92"/>
      <c r="G141" s="92"/>
      <c r="H141" s="93"/>
      <c r="I141" s="57"/>
      <c r="J141" s="57"/>
      <c r="K141" s="57"/>
      <c r="L141" s="99"/>
      <c r="M141" s="94"/>
      <c r="N141" s="95"/>
    </row>
    <row r="142" spans="1:20" s="44" customFormat="1" ht="108" x14ac:dyDescent="0.25">
      <c r="A142" s="137" t="s">
        <v>142</v>
      </c>
      <c r="B142" s="47" t="s">
        <v>136</v>
      </c>
      <c r="C142" s="129" t="s">
        <v>137</v>
      </c>
      <c r="D142" s="127">
        <v>-5.1900000000000002E-2</v>
      </c>
      <c r="E142" s="96">
        <v>6102</v>
      </c>
      <c r="F142" s="96"/>
      <c r="G142" s="97">
        <v>6102</v>
      </c>
      <c r="H142" s="86" t="s">
        <v>138</v>
      </c>
      <c r="I142" s="97">
        <v>-1948</v>
      </c>
      <c r="J142" s="48"/>
      <c r="K142" s="49"/>
      <c r="L142" s="50">
        <v>-1948</v>
      </c>
      <c r="M142" s="50"/>
      <c r="N142" s="87"/>
      <c r="O142" s="43"/>
      <c r="P142" s="43"/>
      <c r="Q142" s="43"/>
      <c r="R142" s="43"/>
      <c r="S142" s="43"/>
      <c r="T142" s="43"/>
    </row>
    <row r="143" spans="1:20" s="44" customFormat="1" x14ac:dyDescent="0.25">
      <c r="A143" s="125"/>
      <c r="B143" s="46"/>
      <c r="C143" s="136"/>
      <c r="D143" s="46"/>
      <c r="E143" s="92"/>
      <c r="F143" s="92"/>
      <c r="G143" s="92"/>
      <c r="H143" s="93"/>
      <c r="I143" s="57"/>
      <c r="J143" s="57"/>
      <c r="K143" s="57"/>
      <c r="L143" s="99"/>
      <c r="M143" s="94"/>
      <c r="N143" s="95"/>
    </row>
    <row r="144" spans="1:20" s="44" customFormat="1" ht="96" x14ac:dyDescent="0.25">
      <c r="A144" s="137" t="s">
        <v>143</v>
      </c>
      <c r="B144" s="47" t="s">
        <v>144</v>
      </c>
      <c r="C144" s="129" t="s">
        <v>145</v>
      </c>
      <c r="D144" s="127">
        <v>5.2999999999999999E-2</v>
      </c>
      <c r="E144" s="96">
        <v>8128</v>
      </c>
      <c r="F144" s="96"/>
      <c r="G144" s="97">
        <v>8128</v>
      </c>
      <c r="H144" s="86" t="s">
        <v>146</v>
      </c>
      <c r="I144" s="97">
        <v>4052</v>
      </c>
      <c r="J144" s="48"/>
      <c r="K144" s="49"/>
      <c r="L144" s="50">
        <v>4052</v>
      </c>
      <c r="M144" s="50"/>
      <c r="N144" s="87"/>
      <c r="O144" s="43"/>
      <c r="P144" s="43"/>
      <c r="Q144" s="43"/>
      <c r="R144" s="43"/>
      <c r="S144" s="43"/>
      <c r="T144" s="43"/>
    </row>
    <row r="145" spans="1:20" s="44" customFormat="1" x14ac:dyDescent="0.25">
      <c r="A145" s="125"/>
      <c r="B145" s="46"/>
      <c r="C145" s="136"/>
      <c r="D145" s="46"/>
      <c r="E145" s="92"/>
      <c r="F145" s="92"/>
      <c r="G145" s="92"/>
      <c r="H145" s="93"/>
      <c r="I145" s="57"/>
      <c r="J145" s="57"/>
      <c r="K145" s="57"/>
      <c r="L145" s="99"/>
      <c r="M145" s="94"/>
      <c r="N145" s="95"/>
    </row>
    <row r="146" spans="1:20" outlineLevel="1" x14ac:dyDescent="0.25">
      <c r="A146" s="126"/>
      <c r="B146" s="195" t="s">
        <v>18</v>
      </c>
      <c r="C146" s="195"/>
      <c r="D146" s="195"/>
      <c r="E146" s="195"/>
      <c r="F146" s="195"/>
      <c r="G146" s="68"/>
      <c r="H146" s="61"/>
      <c r="I146" s="141">
        <v>509.92</v>
      </c>
      <c r="J146" s="142">
        <v>69.209999999999994</v>
      </c>
      <c r="K146" s="143">
        <v>3.47</v>
      </c>
      <c r="L146" s="144">
        <v>437.26</v>
      </c>
      <c r="M146" s="145"/>
      <c r="N146" s="145">
        <v>7.8936999999999999</v>
      </c>
      <c r="O146" s="115"/>
    </row>
    <row r="147" spans="1:20" outlineLevel="1" x14ac:dyDescent="0.25">
      <c r="A147" s="104"/>
      <c r="B147" s="52"/>
      <c r="C147" s="52"/>
      <c r="D147" s="14"/>
      <c r="E147" s="60"/>
      <c r="F147" s="60"/>
      <c r="G147" s="60"/>
      <c r="H147" s="62"/>
      <c r="I147" s="146"/>
      <c r="J147" s="146"/>
      <c r="K147" s="143">
        <v>0.74</v>
      </c>
      <c r="L147" s="146"/>
      <c r="M147" s="146"/>
      <c r="N147" s="147">
        <v>5.4719999999999998E-2</v>
      </c>
      <c r="O147" s="115"/>
    </row>
    <row r="148" spans="1:20" outlineLevel="1" x14ac:dyDescent="0.25">
      <c r="A148" s="101"/>
      <c r="B148" s="191" t="s">
        <v>105</v>
      </c>
      <c r="C148" s="191"/>
      <c r="D148" s="191"/>
      <c r="E148" s="191"/>
      <c r="F148" s="191"/>
      <c r="G148" s="191"/>
      <c r="H148" s="192"/>
      <c r="I148" s="141">
        <v>5239</v>
      </c>
      <c r="J148" s="141">
        <v>1127</v>
      </c>
      <c r="K148" s="148">
        <v>30</v>
      </c>
      <c r="L148" s="141">
        <v>4083</v>
      </c>
      <c r="M148" s="145"/>
      <c r="N148" s="145">
        <v>7.8936999999999999</v>
      </c>
      <c r="O148" s="114"/>
    </row>
    <row r="149" spans="1:20" outlineLevel="1" x14ac:dyDescent="0.25">
      <c r="A149" s="72"/>
      <c r="B149" s="193"/>
      <c r="C149" s="193"/>
      <c r="D149" s="193"/>
      <c r="E149" s="193"/>
      <c r="F149" s="193"/>
      <c r="G149" s="193"/>
      <c r="H149" s="194"/>
      <c r="I149" s="149"/>
      <c r="J149" s="149"/>
      <c r="K149" s="143">
        <v>12</v>
      </c>
      <c r="L149" s="149"/>
      <c r="M149" s="149"/>
      <c r="N149" s="147">
        <v>5.4719999999999998E-2</v>
      </c>
      <c r="O149" s="114"/>
    </row>
    <row r="150" spans="1:20" outlineLevel="1" x14ac:dyDescent="0.25">
      <c r="A150" s="120"/>
      <c r="B150" s="63" t="s">
        <v>147</v>
      </c>
      <c r="C150" s="74"/>
      <c r="D150" s="75"/>
      <c r="E150" s="76"/>
      <c r="F150" s="76"/>
      <c r="G150" s="76"/>
      <c r="H150" s="76"/>
      <c r="I150" s="155">
        <v>798</v>
      </c>
      <c r="J150" s="153"/>
      <c r="K150" s="152"/>
      <c r="L150" s="153"/>
      <c r="M150" s="153"/>
      <c r="N150" s="156"/>
    </row>
    <row r="151" spans="1:20" outlineLevel="1" x14ac:dyDescent="0.25">
      <c r="A151" s="120"/>
      <c r="B151" s="63" t="s">
        <v>107</v>
      </c>
      <c r="C151" s="74"/>
      <c r="D151" s="75"/>
      <c r="E151" s="76"/>
      <c r="F151" s="76"/>
      <c r="G151" s="76"/>
      <c r="H151" s="76"/>
      <c r="I151" s="155">
        <v>798</v>
      </c>
      <c r="J151" s="153"/>
      <c r="K151" s="152"/>
      <c r="L151" s="153"/>
      <c r="M151" s="153"/>
      <c r="N151" s="156"/>
    </row>
    <row r="152" spans="1:20" outlineLevel="1" x14ac:dyDescent="0.25">
      <c r="A152" s="119"/>
      <c r="B152" s="71" t="s">
        <v>148</v>
      </c>
      <c r="C152" s="51"/>
      <c r="D152" s="69"/>
      <c r="E152" s="70"/>
      <c r="F152" s="70"/>
      <c r="G152" s="70"/>
      <c r="H152" s="73"/>
      <c r="I152" s="149">
        <v>568</v>
      </c>
      <c r="J152" s="151"/>
      <c r="K152" s="150"/>
      <c r="L152" s="151"/>
      <c r="M152" s="151"/>
      <c r="N152" s="156"/>
    </row>
    <row r="153" spans="1:20" outlineLevel="1" x14ac:dyDescent="0.25">
      <c r="A153" s="119"/>
      <c r="B153" s="71" t="s">
        <v>109</v>
      </c>
      <c r="C153" s="51"/>
      <c r="D153" s="69"/>
      <c r="E153" s="70"/>
      <c r="F153" s="70"/>
      <c r="G153" s="70"/>
      <c r="H153" s="73"/>
      <c r="I153" s="149">
        <v>568</v>
      </c>
      <c r="J153" s="151"/>
      <c r="K153" s="150"/>
      <c r="L153" s="151"/>
      <c r="M153" s="151"/>
      <c r="N153" s="156"/>
    </row>
    <row r="154" spans="1:20" outlineLevel="2" x14ac:dyDescent="0.25">
      <c r="A154" s="117"/>
      <c r="B154" s="132" t="s">
        <v>25</v>
      </c>
      <c r="C154" s="51"/>
      <c r="D154" s="69"/>
      <c r="E154" s="70"/>
      <c r="F154" s="70"/>
      <c r="G154" s="70"/>
      <c r="H154" s="73"/>
      <c r="I154" s="149">
        <v>6605</v>
      </c>
      <c r="J154" s="151"/>
      <c r="K154" s="150"/>
      <c r="L154" s="151"/>
      <c r="M154" s="151"/>
      <c r="N154" s="156"/>
    </row>
    <row r="155" spans="1:20" outlineLevel="2" x14ac:dyDescent="0.25">
      <c r="A155" s="117"/>
      <c r="B155" s="81" t="s">
        <v>24</v>
      </c>
      <c r="C155" s="53"/>
      <c r="D155" s="80"/>
      <c r="E155" s="81"/>
      <c r="F155" s="81"/>
      <c r="G155" s="81"/>
      <c r="H155" s="81"/>
      <c r="I155" s="157"/>
      <c r="J155" s="157"/>
      <c r="K155" s="158"/>
      <c r="L155" s="159"/>
      <c r="M155" s="159"/>
      <c r="N155" s="160"/>
      <c r="P155" s="100"/>
    </row>
    <row r="156" spans="1:20" outlineLevel="2" x14ac:dyDescent="0.25">
      <c r="A156" s="118"/>
      <c r="B156" s="102"/>
      <c r="C156" s="134" t="s">
        <v>149</v>
      </c>
      <c r="D156" s="14"/>
      <c r="E156" s="60"/>
      <c r="F156" s="60"/>
      <c r="G156" s="60"/>
      <c r="H156" s="62"/>
      <c r="I156" s="161">
        <v>8102</v>
      </c>
      <c r="J156" s="159"/>
      <c r="K156" s="158"/>
      <c r="L156" s="159"/>
      <c r="M156" s="159"/>
      <c r="N156" s="160"/>
      <c r="P156" s="100"/>
    </row>
    <row r="157" spans="1:20" outlineLevel="2" x14ac:dyDescent="0.25">
      <c r="A157" s="118"/>
      <c r="B157" s="102"/>
      <c r="C157" s="134" t="s">
        <v>150</v>
      </c>
      <c r="D157" s="14"/>
      <c r="E157" s="60"/>
      <c r="F157" s="60"/>
      <c r="G157" s="60"/>
      <c r="H157" s="62"/>
      <c r="I157" s="161">
        <v>-1497</v>
      </c>
      <c r="J157" s="159"/>
      <c r="K157" s="158"/>
      <c r="L157" s="159"/>
      <c r="M157" s="159"/>
      <c r="N157" s="160"/>
      <c r="P157" s="100"/>
    </row>
    <row r="158" spans="1:20" outlineLevel="1" x14ac:dyDescent="0.25">
      <c r="A158" s="120"/>
      <c r="B158" s="63" t="s">
        <v>19</v>
      </c>
      <c r="C158" s="51"/>
      <c r="D158" s="69"/>
      <c r="E158" s="70"/>
      <c r="F158" s="70"/>
      <c r="G158" s="70"/>
      <c r="H158" s="77"/>
      <c r="I158" s="143">
        <v>6605</v>
      </c>
      <c r="J158" s="151"/>
      <c r="K158" s="150"/>
      <c r="L158" s="151"/>
      <c r="M158" s="151"/>
      <c r="N158" s="156"/>
    </row>
    <row r="159" spans="1:20" x14ac:dyDescent="0.25">
      <c r="A159" s="55"/>
      <c r="B159" s="42" t="s">
        <v>151</v>
      </c>
      <c r="C159" s="41" t="s">
        <v>152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5"/>
      <c r="O159" s="111"/>
      <c r="P159" s="7"/>
      <c r="Q159" s="7"/>
      <c r="R159" s="7"/>
      <c r="S159" s="7"/>
      <c r="T159" s="7"/>
    </row>
    <row r="160" spans="1:20" s="44" customFormat="1" ht="60" x14ac:dyDescent="0.25">
      <c r="A160" s="137" t="s">
        <v>153</v>
      </c>
      <c r="B160" s="47" t="s">
        <v>154</v>
      </c>
      <c r="C160" s="129" t="s">
        <v>155</v>
      </c>
      <c r="D160" s="127">
        <v>8</v>
      </c>
      <c r="E160" s="96">
        <v>24.25</v>
      </c>
      <c r="F160" s="96"/>
      <c r="G160" s="97">
        <v>0.71</v>
      </c>
      <c r="H160" s="86" t="s">
        <v>156</v>
      </c>
      <c r="I160" s="97">
        <v>3097</v>
      </c>
      <c r="J160" s="48">
        <v>3066</v>
      </c>
      <c r="K160" s="49"/>
      <c r="L160" s="50">
        <v>31</v>
      </c>
      <c r="M160" s="50">
        <v>2.76</v>
      </c>
      <c r="N160" s="87">
        <v>22.08</v>
      </c>
      <c r="O160" s="43"/>
      <c r="P160" s="43"/>
      <c r="Q160" s="43"/>
      <c r="R160" s="43"/>
      <c r="S160" s="43"/>
      <c r="T160" s="43"/>
    </row>
    <row r="161" spans="1:20" s="44" customFormat="1" x14ac:dyDescent="0.25">
      <c r="A161" s="54"/>
      <c r="B161" s="54"/>
      <c r="C161" s="54"/>
      <c r="D161" s="108"/>
      <c r="E161" s="87">
        <v>23.54</v>
      </c>
      <c r="F161" s="87"/>
      <c r="G161" s="98"/>
      <c r="H161" s="88"/>
      <c r="I161" s="56"/>
      <c r="J161" s="56"/>
      <c r="K161" s="48"/>
      <c r="L161" s="56"/>
      <c r="M161" s="89"/>
      <c r="N161" s="50"/>
    </row>
    <row r="162" spans="1:20" s="44" customFormat="1" x14ac:dyDescent="0.25">
      <c r="A162" s="124"/>
      <c r="B162" s="54"/>
      <c r="C162" s="135" t="s">
        <v>35</v>
      </c>
      <c r="D162" s="108"/>
      <c r="E162" s="56"/>
      <c r="F162" s="56"/>
      <c r="G162" s="56"/>
      <c r="H162" s="88"/>
      <c r="I162" s="56"/>
      <c r="J162" s="56"/>
      <c r="K162" s="56"/>
      <c r="L162" s="98"/>
      <c r="M162" s="90"/>
      <c r="N162" s="91"/>
    </row>
    <row r="163" spans="1:20" s="44" customFormat="1" x14ac:dyDescent="0.25">
      <c r="A163" s="125"/>
      <c r="B163" s="46"/>
      <c r="C163" s="136" t="s">
        <v>36</v>
      </c>
      <c r="D163" s="46"/>
      <c r="E163" s="92"/>
      <c r="F163" s="92"/>
      <c r="G163" s="92"/>
      <c r="H163" s="93"/>
      <c r="I163" s="57"/>
      <c r="J163" s="57"/>
      <c r="K163" s="57"/>
      <c r="L163" s="99"/>
      <c r="M163" s="94"/>
      <c r="N163" s="95"/>
    </row>
    <row r="164" spans="1:20" s="44" customFormat="1" ht="48" x14ac:dyDescent="0.25">
      <c r="A164" s="137" t="s">
        <v>157</v>
      </c>
      <c r="B164" s="47" t="s">
        <v>158</v>
      </c>
      <c r="C164" s="129" t="s">
        <v>159</v>
      </c>
      <c r="D164" s="127">
        <v>0.06</v>
      </c>
      <c r="E164" s="96">
        <v>237.65</v>
      </c>
      <c r="F164" s="96">
        <v>31.2</v>
      </c>
      <c r="G164" s="97">
        <v>51.53</v>
      </c>
      <c r="H164" s="86" t="s">
        <v>160</v>
      </c>
      <c r="I164" s="97">
        <v>165</v>
      </c>
      <c r="J164" s="48">
        <v>151</v>
      </c>
      <c r="K164" s="49">
        <v>8</v>
      </c>
      <c r="L164" s="50">
        <v>5</v>
      </c>
      <c r="M164" s="50">
        <v>16.29</v>
      </c>
      <c r="N164" s="87">
        <v>0.97740000000000005</v>
      </c>
      <c r="O164" s="43"/>
      <c r="P164" s="43"/>
      <c r="Q164" s="43"/>
      <c r="R164" s="43"/>
      <c r="S164" s="43"/>
      <c r="T164" s="43"/>
    </row>
    <row r="165" spans="1:20" s="44" customFormat="1" x14ac:dyDescent="0.25">
      <c r="A165" s="54"/>
      <c r="B165" s="54"/>
      <c r="C165" s="54"/>
      <c r="D165" s="108"/>
      <c r="E165" s="87">
        <v>154.91999999999999</v>
      </c>
      <c r="F165" s="87">
        <v>0.14000000000000001</v>
      </c>
      <c r="G165" s="98"/>
      <c r="H165" s="88"/>
      <c r="I165" s="56"/>
      <c r="J165" s="56"/>
      <c r="K165" s="48"/>
      <c r="L165" s="56"/>
      <c r="M165" s="89">
        <v>0.01</v>
      </c>
      <c r="N165" s="50">
        <v>5.9999999999999995E-4</v>
      </c>
    </row>
    <row r="166" spans="1:20" s="44" customFormat="1" x14ac:dyDescent="0.25">
      <c r="A166" s="124"/>
      <c r="B166" s="54"/>
      <c r="C166" s="135" t="s">
        <v>161</v>
      </c>
      <c r="D166" s="108"/>
      <c r="E166" s="56"/>
      <c r="F166" s="56"/>
      <c r="G166" s="56"/>
      <c r="H166" s="88"/>
      <c r="I166" s="56"/>
      <c r="J166" s="56"/>
      <c r="K166" s="56"/>
      <c r="L166" s="98"/>
      <c r="M166" s="90"/>
      <c r="N166" s="91"/>
    </row>
    <row r="167" spans="1:20" s="44" customFormat="1" x14ac:dyDescent="0.25">
      <c r="A167" s="125"/>
      <c r="B167" s="46"/>
      <c r="C167" s="136" t="s">
        <v>162</v>
      </c>
      <c r="D167" s="46"/>
      <c r="E167" s="92"/>
      <c r="F167" s="92"/>
      <c r="G167" s="92"/>
      <c r="H167" s="93"/>
      <c r="I167" s="57"/>
      <c r="J167" s="57"/>
      <c r="K167" s="57"/>
      <c r="L167" s="99"/>
      <c r="M167" s="94"/>
      <c r="N167" s="95"/>
    </row>
    <row r="168" spans="1:20" s="44" customFormat="1" ht="48" x14ac:dyDescent="0.25">
      <c r="A168" s="137" t="s">
        <v>163</v>
      </c>
      <c r="B168" s="47" t="s">
        <v>164</v>
      </c>
      <c r="C168" s="129" t="s">
        <v>165</v>
      </c>
      <c r="D168" s="127">
        <v>0.06</v>
      </c>
      <c r="E168" s="96">
        <v>118</v>
      </c>
      <c r="F168" s="96"/>
      <c r="G168" s="97">
        <v>118</v>
      </c>
      <c r="H168" s="86" t="s">
        <v>166</v>
      </c>
      <c r="I168" s="97">
        <v>50</v>
      </c>
      <c r="J168" s="48"/>
      <c r="K168" s="49"/>
      <c r="L168" s="50">
        <v>50</v>
      </c>
      <c r="M168" s="50"/>
      <c r="N168" s="87"/>
      <c r="O168" s="43"/>
      <c r="P168" s="43"/>
      <c r="Q168" s="43"/>
      <c r="R168" s="43"/>
      <c r="S168" s="43"/>
      <c r="T168" s="43"/>
    </row>
    <row r="169" spans="1:20" s="44" customFormat="1" x14ac:dyDescent="0.25">
      <c r="A169" s="125"/>
      <c r="B169" s="46"/>
      <c r="C169" s="136"/>
      <c r="D169" s="46"/>
      <c r="E169" s="92"/>
      <c r="F169" s="92"/>
      <c r="G169" s="92"/>
      <c r="H169" s="93"/>
      <c r="I169" s="57"/>
      <c r="J169" s="57"/>
      <c r="K169" s="57"/>
      <c r="L169" s="99"/>
      <c r="M169" s="94"/>
      <c r="N169" s="95"/>
    </row>
    <row r="170" spans="1:20" s="44" customFormat="1" ht="48" x14ac:dyDescent="0.25">
      <c r="A170" s="137" t="s">
        <v>167</v>
      </c>
      <c r="B170" s="47" t="s">
        <v>168</v>
      </c>
      <c r="C170" s="129" t="s">
        <v>169</v>
      </c>
      <c r="D170" s="127">
        <v>0.06</v>
      </c>
      <c r="E170" s="96">
        <v>41.55</v>
      </c>
      <c r="F170" s="96">
        <v>2.2200000000000002</v>
      </c>
      <c r="G170" s="97">
        <v>12.82</v>
      </c>
      <c r="H170" s="86" t="s">
        <v>170</v>
      </c>
      <c r="I170" s="97">
        <v>31</v>
      </c>
      <c r="J170" s="48">
        <v>26</v>
      </c>
      <c r="K170" s="49">
        <v>1</v>
      </c>
      <c r="L170" s="50">
        <v>4</v>
      </c>
      <c r="M170" s="50">
        <v>2.82</v>
      </c>
      <c r="N170" s="87">
        <v>0.16919999999999999</v>
      </c>
      <c r="O170" s="43"/>
      <c r="P170" s="43"/>
      <c r="Q170" s="43"/>
      <c r="R170" s="43"/>
      <c r="S170" s="43"/>
      <c r="T170" s="43"/>
    </row>
    <row r="171" spans="1:20" s="44" customFormat="1" x14ac:dyDescent="0.25">
      <c r="A171" s="54"/>
      <c r="B171" s="54"/>
      <c r="C171" s="54"/>
      <c r="D171" s="108"/>
      <c r="E171" s="87">
        <v>26.51</v>
      </c>
      <c r="F171" s="87">
        <v>0.14000000000000001</v>
      </c>
      <c r="G171" s="98"/>
      <c r="H171" s="88"/>
      <c r="I171" s="56"/>
      <c r="J171" s="56"/>
      <c r="K171" s="48"/>
      <c r="L171" s="56"/>
      <c r="M171" s="89">
        <v>0.01</v>
      </c>
      <c r="N171" s="50">
        <v>5.9999999999999995E-4</v>
      </c>
    </row>
    <row r="172" spans="1:20" s="44" customFormat="1" x14ac:dyDescent="0.25">
      <c r="A172" s="124"/>
      <c r="B172" s="54"/>
      <c r="C172" s="135" t="s">
        <v>161</v>
      </c>
      <c r="D172" s="108"/>
      <c r="E172" s="56"/>
      <c r="F172" s="56"/>
      <c r="G172" s="56"/>
      <c r="H172" s="88"/>
      <c r="I172" s="56"/>
      <c r="J172" s="56"/>
      <c r="K172" s="56"/>
      <c r="L172" s="98"/>
      <c r="M172" s="90"/>
      <c r="N172" s="91"/>
    </row>
    <row r="173" spans="1:20" s="44" customFormat="1" x14ac:dyDescent="0.25">
      <c r="A173" s="125"/>
      <c r="B173" s="46"/>
      <c r="C173" s="136" t="s">
        <v>162</v>
      </c>
      <c r="D173" s="46"/>
      <c r="E173" s="92"/>
      <c r="F173" s="92"/>
      <c r="G173" s="92"/>
      <c r="H173" s="93"/>
      <c r="I173" s="57"/>
      <c r="J173" s="57"/>
      <c r="K173" s="57"/>
      <c r="L173" s="99"/>
      <c r="M173" s="94"/>
      <c r="N173" s="95"/>
    </row>
    <row r="174" spans="1:20" s="44" customFormat="1" ht="120" x14ac:dyDescent="0.25">
      <c r="A174" s="137" t="s">
        <v>171</v>
      </c>
      <c r="B174" s="47" t="s">
        <v>172</v>
      </c>
      <c r="C174" s="129" t="s">
        <v>173</v>
      </c>
      <c r="D174" s="127">
        <v>0.03</v>
      </c>
      <c r="E174" s="96">
        <v>4832.12</v>
      </c>
      <c r="F174" s="96"/>
      <c r="G174" s="97">
        <v>4832.12</v>
      </c>
      <c r="H174" s="86" t="s">
        <v>174</v>
      </c>
      <c r="I174" s="97">
        <v>994</v>
      </c>
      <c r="J174" s="48"/>
      <c r="K174" s="49"/>
      <c r="L174" s="50">
        <v>994</v>
      </c>
      <c r="M174" s="50"/>
      <c r="N174" s="87"/>
      <c r="O174" s="43"/>
      <c r="P174" s="43"/>
      <c r="Q174" s="43"/>
      <c r="R174" s="43"/>
      <c r="S174" s="43"/>
      <c r="T174" s="43"/>
    </row>
    <row r="175" spans="1:20" s="44" customFormat="1" x14ac:dyDescent="0.25">
      <c r="A175" s="125"/>
      <c r="B175" s="46"/>
      <c r="C175" s="136"/>
      <c r="D175" s="46"/>
      <c r="E175" s="92"/>
      <c r="F175" s="92"/>
      <c r="G175" s="92"/>
      <c r="H175" s="93"/>
      <c r="I175" s="57"/>
      <c r="J175" s="57"/>
      <c r="K175" s="57"/>
      <c r="L175" s="99"/>
      <c r="M175" s="94"/>
      <c r="N175" s="95"/>
    </row>
    <row r="176" spans="1:20" s="44" customFormat="1" ht="24" x14ac:dyDescent="0.25">
      <c r="A176" s="137" t="s">
        <v>175</v>
      </c>
      <c r="B176" s="47" t="s">
        <v>176</v>
      </c>
      <c r="C176" s="129" t="s">
        <v>177</v>
      </c>
      <c r="D176" s="127">
        <v>6</v>
      </c>
      <c r="E176" s="96">
        <v>40.89</v>
      </c>
      <c r="F176" s="96"/>
      <c r="G176" s="97">
        <v>40.89</v>
      </c>
      <c r="H176" s="86" t="s">
        <v>178</v>
      </c>
      <c r="I176" s="97">
        <v>815</v>
      </c>
      <c r="J176" s="48"/>
      <c r="K176" s="49"/>
      <c r="L176" s="50">
        <v>815</v>
      </c>
      <c r="M176" s="50"/>
      <c r="N176" s="87"/>
      <c r="O176" s="43"/>
      <c r="P176" s="43"/>
      <c r="Q176" s="43"/>
      <c r="R176" s="43"/>
      <c r="S176" s="43"/>
      <c r="T176" s="43"/>
    </row>
    <row r="177" spans="1:20" s="44" customFormat="1" x14ac:dyDescent="0.25">
      <c r="A177" s="125"/>
      <c r="B177" s="46"/>
      <c r="C177" s="136"/>
      <c r="D177" s="46"/>
      <c r="E177" s="92"/>
      <c r="F177" s="92"/>
      <c r="G177" s="92"/>
      <c r="H177" s="93"/>
      <c r="I177" s="57"/>
      <c r="J177" s="57"/>
      <c r="K177" s="57"/>
      <c r="L177" s="99"/>
      <c r="M177" s="94"/>
      <c r="N177" s="95"/>
    </row>
    <row r="178" spans="1:20" s="44" customFormat="1" ht="60" x14ac:dyDescent="0.25">
      <c r="A178" s="137" t="s">
        <v>179</v>
      </c>
      <c r="B178" s="47" t="s">
        <v>114</v>
      </c>
      <c r="C178" s="129" t="s">
        <v>414</v>
      </c>
      <c r="D178" s="127">
        <v>6</v>
      </c>
      <c r="E178" s="96">
        <v>16.86</v>
      </c>
      <c r="F178" s="96"/>
      <c r="G178" s="172" t="s">
        <v>415</v>
      </c>
      <c r="H178" s="86" t="s">
        <v>416</v>
      </c>
      <c r="I178" s="97">
        <v>559</v>
      </c>
      <c r="J178" s="48"/>
      <c r="K178" s="49"/>
      <c r="L178" s="50">
        <v>559</v>
      </c>
      <c r="M178" s="50"/>
      <c r="N178" s="87"/>
      <c r="O178" s="43"/>
      <c r="P178" s="43"/>
      <c r="Q178" s="43"/>
      <c r="R178" s="43"/>
      <c r="S178" s="43"/>
      <c r="T178" s="43"/>
    </row>
    <row r="179" spans="1:20" s="44" customFormat="1" x14ac:dyDescent="0.25">
      <c r="A179" s="125"/>
      <c r="B179" s="46"/>
      <c r="C179" s="136"/>
      <c r="D179" s="46"/>
      <c r="E179" s="92"/>
      <c r="F179" s="92"/>
      <c r="G179" s="92"/>
      <c r="H179" s="93"/>
      <c r="I179" s="57"/>
      <c r="J179" s="57"/>
      <c r="K179" s="57"/>
      <c r="L179" s="99"/>
      <c r="M179" s="94"/>
      <c r="N179" s="95"/>
    </row>
    <row r="180" spans="1:20" s="44" customFormat="1" ht="48" x14ac:dyDescent="0.25">
      <c r="A180" s="137" t="s">
        <v>180</v>
      </c>
      <c r="B180" s="47" t="s">
        <v>158</v>
      </c>
      <c r="C180" s="129" t="s">
        <v>159</v>
      </c>
      <c r="D180" s="127">
        <v>0.05</v>
      </c>
      <c r="E180" s="96">
        <v>237.65</v>
      </c>
      <c r="F180" s="96">
        <v>31.2</v>
      </c>
      <c r="G180" s="97">
        <v>51.53</v>
      </c>
      <c r="H180" s="86" t="s">
        <v>160</v>
      </c>
      <c r="I180" s="97">
        <v>137</v>
      </c>
      <c r="J180" s="48">
        <v>126</v>
      </c>
      <c r="K180" s="49">
        <v>7</v>
      </c>
      <c r="L180" s="50">
        <v>4</v>
      </c>
      <c r="M180" s="50">
        <v>16.29</v>
      </c>
      <c r="N180" s="87">
        <v>0.8145</v>
      </c>
      <c r="O180" s="43"/>
      <c r="P180" s="43"/>
      <c r="Q180" s="43"/>
      <c r="R180" s="43"/>
      <c r="S180" s="43"/>
      <c r="T180" s="43"/>
    </row>
    <row r="181" spans="1:20" s="44" customFormat="1" x14ac:dyDescent="0.25">
      <c r="A181" s="54"/>
      <c r="B181" s="54"/>
      <c r="C181" s="54"/>
      <c r="D181" s="108"/>
      <c r="E181" s="87">
        <v>154.91999999999999</v>
      </c>
      <c r="F181" s="87">
        <v>0.14000000000000001</v>
      </c>
      <c r="G181" s="98"/>
      <c r="H181" s="88"/>
      <c r="I181" s="56"/>
      <c r="J181" s="56"/>
      <c r="K181" s="48"/>
      <c r="L181" s="56"/>
      <c r="M181" s="89">
        <v>0.01</v>
      </c>
      <c r="N181" s="50">
        <v>5.0000000000000001E-4</v>
      </c>
    </row>
    <row r="182" spans="1:20" s="44" customFormat="1" x14ac:dyDescent="0.25">
      <c r="A182" s="124"/>
      <c r="B182" s="54"/>
      <c r="C182" s="135" t="s">
        <v>161</v>
      </c>
      <c r="D182" s="108"/>
      <c r="E182" s="56"/>
      <c r="F182" s="56"/>
      <c r="G182" s="56"/>
      <c r="H182" s="88"/>
      <c r="I182" s="56"/>
      <c r="J182" s="56"/>
      <c r="K182" s="56"/>
      <c r="L182" s="98"/>
      <c r="M182" s="90"/>
      <c r="N182" s="91"/>
    </row>
    <row r="183" spans="1:20" s="44" customFormat="1" x14ac:dyDescent="0.25">
      <c r="A183" s="125"/>
      <c r="B183" s="46"/>
      <c r="C183" s="136" t="s">
        <v>162</v>
      </c>
      <c r="D183" s="46"/>
      <c r="E183" s="92"/>
      <c r="F183" s="92"/>
      <c r="G183" s="92"/>
      <c r="H183" s="93"/>
      <c r="I183" s="57"/>
      <c r="J183" s="57"/>
      <c r="K183" s="57"/>
      <c r="L183" s="99"/>
      <c r="M183" s="94"/>
      <c r="N183" s="95"/>
    </row>
    <row r="184" spans="1:20" s="44" customFormat="1" ht="36" x14ac:dyDescent="0.25">
      <c r="A184" s="137" t="s">
        <v>181</v>
      </c>
      <c r="B184" s="47" t="s">
        <v>182</v>
      </c>
      <c r="C184" s="129" t="s">
        <v>183</v>
      </c>
      <c r="D184" s="127">
        <v>0.05</v>
      </c>
      <c r="E184" s="96">
        <v>118</v>
      </c>
      <c r="F184" s="96"/>
      <c r="G184" s="97">
        <v>118</v>
      </c>
      <c r="H184" s="86" t="s">
        <v>166</v>
      </c>
      <c r="I184" s="97">
        <v>41</v>
      </c>
      <c r="J184" s="48"/>
      <c r="K184" s="49"/>
      <c r="L184" s="50">
        <v>41</v>
      </c>
      <c r="M184" s="50"/>
      <c r="N184" s="87"/>
      <c r="O184" s="43"/>
      <c r="P184" s="43"/>
      <c r="Q184" s="43"/>
      <c r="R184" s="43"/>
      <c r="S184" s="43"/>
      <c r="T184" s="43"/>
    </row>
    <row r="185" spans="1:20" s="44" customFormat="1" x14ac:dyDescent="0.25">
      <c r="A185" s="125"/>
      <c r="B185" s="46"/>
      <c r="C185" s="136"/>
      <c r="D185" s="46"/>
      <c r="E185" s="92"/>
      <c r="F185" s="92"/>
      <c r="G185" s="92"/>
      <c r="H185" s="93"/>
      <c r="I185" s="57"/>
      <c r="J185" s="57"/>
      <c r="K185" s="57"/>
      <c r="L185" s="99"/>
      <c r="M185" s="94"/>
      <c r="N185" s="95"/>
    </row>
    <row r="186" spans="1:20" s="44" customFormat="1" ht="48" x14ac:dyDescent="0.25">
      <c r="A186" s="137" t="s">
        <v>184</v>
      </c>
      <c r="B186" s="47" t="s">
        <v>168</v>
      </c>
      <c r="C186" s="129" t="s">
        <v>169</v>
      </c>
      <c r="D186" s="127">
        <v>0.05</v>
      </c>
      <c r="E186" s="96">
        <v>41.55</v>
      </c>
      <c r="F186" s="96">
        <v>2.2200000000000002</v>
      </c>
      <c r="G186" s="97">
        <v>12.82</v>
      </c>
      <c r="H186" s="86" t="s">
        <v>170</v>
      </c>
      <c r="I186" s="97">
        <v>26</v>
      </c>
      <c r="J186" s="48">
        <v>22</v>
      </c>
      <c r="K186" s="49">
        <v>1</v>
      </c>
      <c r="L186" s="50">
        <v>3</v>
      </c>
      <c r="M186" s="50">
        <v>2.82</v>
      </c>
      <c r="N186" s="87">
        <v>0.14099999999999999</v>
      </c>
      <c r="O186" s="43"/>
      <c r="P186" s="43"/>
      <c r="Q186" s="43"/>
      <c r="R186" s="43"/>
      <c r="S186" s="43"/>
      <c r="T186" s="43"/>
    </row>
    <row r="187" spans="1:20" s="44" customFormat="1" x14ac:dyDescent="0.25">
      <c r="A187" s="54"/>
      <c r="B187" s="54"/>
      <c r="C187" s="54"/>
      <c r="D187" s="108"/>
      <c r="E187" s="87">
        <v>26.51</v>
      </c>
      <c r="F187" s="87">
        <v>0.14000000000000001</v>
      </c>
      <c r="G187" s="98"/>
      <c r="H187" s="88"/>
      <c r="I187" s="56"/>
      <c r="J187" s="56"/>
      <c r="K187" s="48"/>
      <c r="L187" s="56"/>
      <c r="M187" s="89">
        <v>0.01</v>
      </c>
      <c r="N187" s="50">
        <v>5.0000000000000001E-4</v>
      </c>
    </row>
    <row r="188" spans="1:20" s="44" customFormat="1" x14ac:dyDescent="0.25">
      <c r="A188" s="124"/>
      <c r="B188" s="54"/>
      <c r="C188" s="135" t="s">
        <v>161</v>
      </c>
      <c r="D188" s="108"/>
      <c r="E188" s="56"/>
      <c r="F188" s="56"/>
      <c r="G188" s="56"/>
      <c r="H188" s="88"/>
      <c r="I188" s="56"/>
      <c r="J188" s="56"/>
      <c r="K188" s="56"/>
      <c r="L188" s="98"/>
      <c r="M188" s="90"/>
      <c r="N188" s="91"/>
    </row>
    <row r="189" spans="1:20" s="44" customFormat="1" x14ac:dyDescent="0.25">
      <c r="A189" s="125"/>
      <c r="B189" s="46"/>
      <c r="C189" s="136" t="s">
        <v>162</v>
      </c>
      <c r="D189" s="46"/>
      <c r="E189" s="92"/>
      <c r="F189" s="92"/>
      <c r="G189" s="92"/>
      <c r="H189" s="93"/>
      <c r="I189" s="57"/>
      <c r="J189" s="57"/>
      <c r="K189" s="57"/>
      <c r="L189" s="99"/>
      <c r="M189" s="94"/>
      <c r="N189" s="95"/>
    </row>
    <row r="190" spans="1:20" s="44" customFormat="1" ht="120" x14ac:dyDescent="0.25">
      <c r="A190" s="137" t="s">
        <v>185</v>
      </c>
      <c r="B190" s="47" t="s">
        <v>172</v>
      </c>
      <c r="C190" s="129" t="s">
        <v>186</v>
      </c>
      <c r="D190" s="127">
        <v>5.0000000000000001E-3</v>
      </c>
      <c r="E190" s="96">
        <v>4832.12</v>
      </c>
      <c r="F190" s="96"/>
      <c r="G190" s="97">
        <v>4832.12</v>
      </c>
      <c r="H190" s="86" t="s">
        <v>174</v>
      </c>
      <c r="I190" s="97">
        <v>166</v>
      </c>
      <c r="J190" s="48"/>
      <c r="K190" s="49"/>
      <c r="L190" s="50">
        <v>166</v>
      </c>
      <c r="M190" s="50"/>
      <c r="N190" s="87"/>
      <c r="O190" s="43"/>
      <c r="P190" s="43"/>
      <c r="Q190" s="43"/>
      <c r="R190" s="43"/>
      <c r="S190" s="43"/>
      <c r="T190" s="43"/>
    </row>
    <row r="191" spans="1:20" s="44" customFormat="1" x14ac:dyDescent="0.25">
      <c r="A191" s="125"/>
      <c r="B191" s="46"/>
      <c r="C191" s="136"/>
      <c r="D191" s="46"/>
      <c r="E191" s="92"/>
      <c r="F191" s="92"/>
      <c r="G191" s="92"/>
      <c r="H191" s="93"/>
      <c r="I191" s="57"/>
      <c r="J191" s="57"/>
      <c r="K191" s="57"/>
      <c r="L191" s="99"/>
      <c r="M191" s="94"/>
      <c r="N191" s="95"/>
    </row>
    <row r="192" spans="1:20" s="44" customFormat="1" ht="72" x14ac:dyDescent="0.25">
      <c r="A192" s="137" t="s">
        <v>187</v>
      </c>
      <c r="B192" s="47" t="s">
        <v>188</v>
      </c>
      <c r="C192" s="129" t="s">
        <v>189</v>
      </c>
      <c r="D192" s="127">
        <v>0.03</v>
      </c>
      <c r="E192" s="96">
        <v>1561.89</v>
      </c>
      <c r="F192" s="96">
        <v>271.51</v>
      </c>
      <c r="G192" s="97">
        <v>515.83000000000004</v>
      </c>
      <c r="H192" s="86" t="s">
        <v>190</v>
      </c>
      <c r="I192" s="97">
        <v>493</v>
      </c>
      <c r="J192" s="48">
        <v>378</v>
      </c>
      <c r="K192" s="49">
        <v>73</v>
      </c>
      <c r="L192" s="50">
        <v>41</v>
      </c>
      <c r="M192" s="50">
        <v>78.08</v>
      </c>
      <c r="N192" s="87">
        <v>2.3424</v>
      </c>
      <c r="O192" s="43"/>
      <c r="P192" s="43"/>
      <c r="Q192" s="43"/>
      <c r="R192" s="43"/>
      <c r="S192" s="43"/>
      <c r="T192" s="43"/>
    </row>
    <row r="193" spans="1:20" s="44" customFormat="1" x14ac:dyDescent="0.25">
      <c r="A193" s="54"/>
      <c r="B193" s="54"/>
      <c r="C193" s="54"/>
      <c r="D193" s="108"/>
      <c r="E193" s="87">
        <v>774.55</v>
      </c>
      <c r="F193" s="87">
        <v>14.58</v>
      </c>
      <c r="G193" s="98"/>
      <c r="H193" s="88"/>
      <c r="I193" s="56"/>
      <c r="J193" s="56"/>
      <c r="K193" s="48">
        <v>7</v>
      </c>
      <c r="L193" s="56"/>
      <c r="M193" s="89">
        <v>1.08</v>
      </c>
      <c r="N193" s="50">
        <v>3.2399999999999998E-2</v>
      </c>
    </row>
    <row r="194" spans="1:20" s="44" customFormat="1" x14ac:dyDescent="0.25">
      <c r="A194" s="124"/>
      <c r="B194" s="54"/>
      <c r="C194" s="135" t="s">
        <v>161</v>
      </c>
      <c r="D194" s="108"/>
      <c r="E194" s="56"/>
      <c r="F194" s="56"/>
      <c r="G194" s="56"/>
      <c r="H194" s="88"/>
      <c r="I194" s="56"/>
      <c r="J194" s="56"/>
      <c r="K194" s="56"/>
      <c r="L194" s="98"/>
      <c r="M194" s="90"/>
      <c r="N194" s="91"/>
    </row>
    <row r="195" spans="1:20" s="44" customFormat="1" x14ac:dyDescent="0.25">
      <c r="A195" s="125"/>
      <c r="B195" s="46"/>
      <c r="C195" s="136" t="s">
        <v>162</v>
      </c>
      <c r="D195" s="46"/>
      <c r="E195" s="92"/>
      <c r="F195" s="92"/>
      <c r="G195" s="92"/>
      <c r="H195" s="93"/>
      <c r="I195" s="57"/>
      <c r="J195" s="57"/>
      <c r="K195" s="57"/>
      <c r="L195" s="99"/>
      <c r="M195" s="94"/>
      <c r="N195" s="95"/>
    </row>
    <row r="196" spans="1:20" s="44" customFormat="1" ht="60" x14ac:dyDescent="0.25">
      <c r="A196" s="137" t="s">
        <v>191</v>
      </c>
      <c r="B196" s="47" t="s">
        <v>114</v>
      </c>
      <c r="C196" s="129" t="s">
        <v>417</v>
      </c>
      <c r="D196" s="127">
        <v>2</v>
      </c>
      <c r="E196" s="96">
        <v>26.05</v>
      </c>
      <c r="F196" s="96"/>
      <c r="G196" s="172" t="s">
        <v>418</v>
      </c>
      <c r="H196" s="86" t="s">
        <v>416</v>
      </c>
      <c r="I196" s="97">
        <v>288</v>
      </c>
      <c r="J196" s="48"/>
      <c r="K196" s="49"/>
      <c r="L196" s="50">
        <v>288</v>
      </c>
      <c r="M196" s="50"/>
      <c r="N196" s="87"/>
      <c r="O196" s="43"/>
      <c r="P196" s="43"/>
      <c r="Q196" s="43"/>
      <c r="R196" s="43"/>
      <c r="S196" s="43"/>
      <c r="T196" s="43"/>
    </row>
    <row r="197" spans="1:20" s="44" customFormat="1" x14ac:dyDescent="0.25">
      <c r="A197" s="125"/>
      <c r="B197" s="46"/>
      <c r="C197" s="136"/>
      <c r="D197" s="46"/>
      <c r="E197" s="92"/>
      <c r="F197" s="92"/>
      <c r="G197" s="92"/>
      <c r="H197" s="93"/>
      <c r="I197" s="57"/>
      <c r="J197" s="57"/>
      <c r="K197" s="57"/>
      <c r="L197" s="99"/>
      <c r="M197" s="94"/>
      <c r="N197" s="95"/>
    </row>
    <row r="198" spans="1:20" s="44" customFormat="1" ht="60" x14ac:dyDescent="0.25">
      <c r="A198" s="137" t="s">
        <v>192</v>
      </c>
      <c r="B198" s="47" t="s">
        <v>114</v>
      </c>
      <c r="C198" s="129" t="s">
        <v>419</v>
      </c>
      <c r="D198" s="127">
        <v>4</v>
      </c>
      <c r="E198" s="96">
        <v>18.39</v>
      </c>
      <c r="F198" s="96"/>
      <c r="G198" s="172" t="s">
        <v>420</v>
      </c>
      <c r="H198" s="86" t="s">
        <v>416</v>
      </c>
      <c r="I198" s="97">
        <v>407</v>
      </c>
      <c r="J198" s="48"/>
      <c r="K198" s="49"/>
      <c r="L198" s="50">
        <v>407</v>
      </c>
      <c r="M198" s="50"/>
      <c r="N198" s="87"/>
      <c r="O198" s="43"/>
      <c r="P198" s="43"/>
      <c r="Q198" s="43"/>
      <c r="R198" s="43"/>
      <c r="S198" s="43"/>
      <c r="T198" s="43"/>
    </row>
    <row r="199" spans="1:20" s="44" customFormat="1" x14ac:dyDescent="0.25">
      <c r="A199" s="125"/>
      <c r="B199" s="46"/>
      <c r="C199" s="136"/>
      <c r="D199" s="46"/>
      <c r="E199" s="92"/>
      <c r="F199" s="92"/>
      <c r="G199" s="92"/>
      <c r="H199" s="93"/>
      <c r="I199" s="57"/>
      <c r="J199" s="57"/>
      <c r="K199" s="57"/>
      <c r="L199" s="99"/>
      <c r="M199" s="94"/>
      <c r="N199" s="95"/>
    </row>
    <row r="200" spans="1:20" s="44" customFormat="1" ht="72" x14ac:dyDescent="0.25">
      <c r="A200" s="137" t="s">
        <v>193</v>
      </c>
      <c r="B200" s="47" t="s">
        <v>194</v>
      </c>
      <c r="C200" s="129" t="s">
        <v>195</v>
      </c>
      <c r="D200" s="127">
        <v>0.02</v>
      </c>
      <c r="E200" s="96">
        <v>433.08</v>
      </c>
      <c r="F200" s="96">
        <v>13.78</v>
      </c>
      <c r="G200" s="97">
        <v>105.83</v>
      </c>
      <c r="H200" s="86" t="s">
        <v>196</v>
      </c>
      <c r="I200" s="97">
        <v>107</v>
      </c>
      <c r="J200" s="48">
        <v>102</v>
      </c>
      <c r="K200" s="49">
        <v>2</v>
      </c>
      <c r="L200" s="50">
        <v>3</v>
      </c>
      <c r="M200" s="50">
        <v>31.6</v>
      </c>
      <c r="N200" s="87">
        <v>0.63200000000000001</v>
      </c>
      <c r="O200" s="43"/>
      <c r="P200" s="43"/>
      <c r="Q200" s="43"/>
      <c r="R200" s="43"/>
      <c r="S200" s="43"/>
      <c r="T200" s="43"/>
    </row>
    <row r="201" spans="1:20" s="44" customFormat="1" x14ac:dyDescent="0.25">
      <c r="A201" s="54"/>
      <c r="B201" s="54"/>
      <c r="C201" s="54"/>
      <c r="D201" s="108"/>
      <c r="E201" s="87">
        <v>313.47000000000003</v>
      </c>
      <c r="F201" s="87">
        <v>0.41</v>
      </c>
      <c r="G201" s="98"/>
      <c r="H201" s="88"/>
      <c r="I201" s="56"/>
      <c r="J201" s="56"/>
      <c r="K201" s="48"/>
      <c r="L201" s="56"/>
      <c r="M201" s="89">
        <v>0.03</v>
      </c>
      <c r="N201" s="50">
        <v>5.9999999999999995E-4</v>
      </c>
    </row>
    <row r="202" spans="1:20" s="44" customFormat="1" x14ac:dyDescent="0.25">
      <c r="A202" s="124"/>
      <c r="B202" s="54"/>
      <c r="C202" s="135" t="s">
        <v>161</v>
      </c>
      <c r="D202" s="108"/>
      <c r="E202" s="56"/>
      <c r="F202" s="56"/>
      <c r="G202" s="56"/>
      <c r="H202" s="88"/>
      <c r="I202" s="56"/>
      <c r="J202" s="56"/>
      <c r="K202" s="56"/>
      <c r="L202" s="98"/>
      <c r="M202" s="90"/>
      <c r="N202" s="91"/>
    </row>
    <row r="203" spans="1:20" s="44" customFormat="1" x14ac:dyDescent="0.25">
      <c r="A203" s="125"/>
      <c r="B203" s="46"/>
      <c r="C203" s="136" t="s">
        <v>162</v>
      </c>
      <c r="D203" s="46"/>
      <c r="E203" s="92"/>
      <c r="F203" s="92"/>
      <c r="G203" s="92"/>
      <c r="H203" s="93"/>
      <c r="I203" s="57"/>
      <c r="J203" s="57"/>
      <c r="K203" s="57"/>
      <c r="L203" s="99"/>
      <c r="M203" s="94"/>
      <c r="N203" s="95"/>
    </row>
    <row r="204" spans="1:20" s="44" customFormat="1" ht="60" x14ac:dyDescent="0.25">
      <c r="A204" s="137" t="s">
        <v>197</v>
      </c>
      <c r="B204" s="47" t="s">
        <v>198</v>
      </c>
      <c r="C204" s="129" t="s">
        <v>199</v>
      </c>
      <c r="D204" s="127">
        <v>0.2</v>
      </c>
      <c r="E204" s="96">
        <v>68</v>
      </c>
      <c r="F204" s="96"/>
      <c r="G204" s="97">
        <v>68</v>
      </c>
      <c r="H204" s="86" t="s">
        <v>200</v>
      </c>
      <c r="I204" s="97">
        <v>93</v>
      </c>
      <c r="J204" s="48"/>
      <c r="K204" s="49"/>
      <c r="L204" s="50">
        <v>93</v>
      </c>
      <c r="M204" s="50"/>
      <c r="N204" s="87"/>
      <c r="O204" s="43"/>
      <c r="P204" s="43"/>
      <c r="Q204" s="43"/>
      <c r="R204" s="43"/>
      <c r="S204" s="43"/>
      <c r="T204" s="43"/>
    </row>
    <row r="205" spans="1:20" s="44" customFormat="1" x14ac:dyDescent="0.25">
      <c r="A205" s="125"/>
      <c r="B205" s="46"/>
      <c r="C205" s="136"/>
      <c r="D205" s="46"/>
      <c r="E205" s="92"/>
      <c r="F205" s="92"/>
      <c r="G205" s="92"/>
      <c r="H205" s="93"/>
      <c r="I205" s="57"/>
      <c r="J205" s="57"/>
      <c r="K205" s="57"/>
      <c r="L205" s="99"/>
      <c r="M205" s="94"/>
      <c r="N205" s="95"/>
    </row>
    <row r="206" spans="1:20" s="44" customFormat="1" ht="72" x14ac:dyDescent="0.25">
      <c r="A206" s="137" t="s">
        <v>201</v>
      </c>
      <c r="B206" s="47" t="s">
        <v>202</v>
      </c>
      <c r="C206" s="129" t="s">
        <v>203</v>
      </c>
      <c r="D206" s="127">
        <v>0.02</v>
      </c>
      <c r="E206" s="96">
        <v>463.04</v>
      </c>
      <c r="F206" s="96">
        <v>13.78</v>
      </c>
      <c r="G206" s="97">
        <v>106.42</v>
      </c>
      <c r="H206" s="86" t="s">
        <v>204</v>
      </c>
      <c r="I206" s="97">
        <v>116</v>
      </c>
      <c r="J206" s="48">
        <v>112</v>
      </c>
      <c r="K206" s="49">
        <v>2</v>
      </c>
      <c r="L206" s="50">
        <v>3</v>
      </c>
      <c r="M206" s="50">
        <v>34.56</v>
      </c>
      <c r="N206" s="87">
        <v>0.69120000000000004</v>
      </c>
      <c r="O206" s="43"/>
      <c r="P206" s="43"/>
      <c r="Q206" s="43"/>
      <c r="R206" s="43"/>
      <c r="S206" s="43"/>
      <c r="T206" s="43"/>
    </row>
    <row r="207" spans="1:20" s="44" customFormat="1" x14ac:dyDescent="0.25">
      <c r="A207" s="54"/>
      <c r="B207" s="54"/>
      <c r="C207" s="54"/>
      <c r="D207" s="108"/>
      <c r="E207" s="87">
        <v>342.84</v>
      </c>
      <c r="F207" s="87">
        <v>0.41</v>
      </c>
      <c r="G207" s="98"/>
      <c r="H207" s="88"/>
      <c r="I207" s="56"/>
      <c r="J207" s="56"/>
      <c r="K207" s="48"/>
      <c r="L207" s="56"/>
      <c r="M207" s="89">
        <v>0.03</v>
      </c>
      <c r="N207" s="50">
        <v>5.9999999999999995E-4</v>
      </c>
    </row>
    <row r="208" spans="1:20" s="44" customFormat="1" x14ac:dyDescent="0.25">
      <c r="A208" s="124"/>
      <c r="B208" s="54"/>
      <c r="C208" s="135" t="s">
        <v>161</v>
      </c>
      <c r="D208" s="108"/>
      <c r="E208" s="56"/>
      <c r="F208" s="56"/>
      <c r="G208" s="56"/>
      <c r="H208" s="88"/>
      <c r="I208" s="56"/>
      <c r="J208" s="56"/>
      <c r="K208" s="56"/>
      <c r="L208" s="98"/>
      <c r="M208" s="90"/>
      <c r="N208" s="91"/>
    </row>
    <row r="209" spans="1:20" s="44" customFormat="1" x14ac:dyDescent="0.25">
      <c r="A209" s="125"/>
      <c r="B209" s="46"/>
      <c r="C209" s="136" t="s">
        <v>162</v>
      </c>
      <c r="D209" s="46"/>
      <c r="E209" s="92"/>
      <c r="F209" s="92"/>
      <c r="G209" s="92"/>
      <c r="H209" s="93"/>
      <c r="I209" s="57"/>
      <c r="J209" s="57"/>
      <c r="K209" s="57"/>
      <c r="L209" s="99"/>
      <c r="M209" s="94"/>
      <c r="N209" s="95"/>
    </row>
    <row r="210" spans="1:20" s="44" customFormat="1" ht="48" x14ac:dyDescent="0.25">
      <c r="A210" s="137" t="s">
        <v>205</v>
      </c>
      <c r="B210" s="47" t="s">
        <v>206</v>
      </c>
      <c r="C210" s="129" t="s">
        <v>207</v>
      </c>
      <c r="D210" s="127">
        <v>0.02</v>
      </c>
      <c r="E210" s="96">
        <v>1983</v>
      </c>
      <c r="F210" s="96"/>
      <c r="G210" s="97">
        <v>1983</v>
      </c>
      <c r="H210" s="86" t="s">
        <v>208</v>
      </c>
      <c r="I210" s="97">
        <v>125</v>
      </c>
      <c r="J210" s="48"/>
      <c r="K210" s="49"/>
      <c r="L210" s="50">
        <v>125</v>
      </c>
      <c r="M210" s="50"/>
      <c r="N210" s="87"/>
      <c r="O210" s="43"/>
      <c r="P210" s="43"/>
      <c r="Q210" s="43"/>
      <c r="R210" s="43"/>
      <c r="S210" s="43"/>
      <c r="T210" s="43"/>
    </row>
    <row r="211" spans="1:20" s="44" customFormat="1" x14ac:dyDescent="0.25">
      <c r="A211" s="125"/>
      <c r="B211" s="46"/>
      <c r="C211" s="136"/>
      <c r="D211" s="46"/>
      <c r="E211" s="92"/>
      <c r="F211" s="92"/>
      <c r="G211" s="92"/>
      <c r="H211" s="93"/>
      <c r="I211" s="57"/>
      <c r="J211" s="57"/>
      <c r="K211" s="57"/>
      <c r="L211" s="99"/>
      <c r="M211" s="94"/>
      <c r="N211" s="95"/>
    </row>
    <row r="212" spans="1:20" s="44" customFormat="1" ht="60" x14ac:dyDescent="0.25">
      <c r="A212" s="137" t="s">
        <v>209</v>
      </c>
      <c r="B212" s="47" t="s">
        <v>210</v>
      </c>
      <c r="C212" s="129" t="s">
        <v>211</v>
      </c>
      <c r="D212" s="127">
        <v>0.36</v>
      </c>
      <c r="E212" s="96">
        <v>337.6</v>
      </c>
      <c r="F212" s="96">
        <v>69.36</v>
      </c>
      <c r="G212" s="97">
        <v>89.64</v>
      </c>
      <c r="H212" s="86" t="s">
        <v>212</v>
      </c>
      <c r="I212" s="97">
        <v>1369</v>
      </c>
      <c r="J212" s="48">
        <v>1047</v>
      </c>
      <c r="K212" s="49">
        <v>210</v>
      </c>
      <c r="L212" s="50">
        <v>112</v>
      </c>
      <c r="M212" s="50">
        <v>19</v>
      </c>
      <c r="N212" s="87">
        <v>6.84</v>
      </c>
      <c r="O212" s="43"/>
      <c r="P212" s="43"/>
      <c r="Q212" s="43"/>
      <c r="R212" s="43"/>
      <c r="S212" s="43"/>
      <c r="T212" s="43"/>
    </row>
    <row r="213" spans="1:20" s="44" customFormat="1" x14ac:dyDescent="0.25">
      <c r="A213" s="54"/>
      <c r="B213" s="54"/>
      <c r="C213" s="54"/>
      <c r="D213" s="108"/>
      <c r="E213" s="87">
        <v>178.6</v>
      </c>
      <c r="F213" s="87">
        <v>2.57</v>
      </c>
      <c r="G213" s="98"/>
      <c r="H213" s="88"/>
      <c r="I213" s="56"/>
      <c r="J213" s="56"/>
      <c r="K213" s="48">
        <v>15</v>
      </c>
      <c r="L213" s="56"/>
      <c r="M213" s="89">
        <v>0.19</v>
      </c>
      <c r="N213" s="50">
        <v>6.8400000000000002E-2</v>
      </c>
    </row>
    <row r="214" spans="1:20" s="44" customFormat="1" x14ac:dyDescent="0.25">
      <c r="A214" s="124"/>
      <c r="B214" s="54"/>
      <c r="C214" s="135" t="s">
        <v>161</v>
      </c>
      <c r="D214" s="108"/>
      <c r="E214" s="56"/>
      <c r="F214" s="56"/>
      <c r="G214" s="56"/>
      <c r="H214" s="88"/>
      <c r="I214" s="56"/>
      <c r="J214" s="56"/>
      <c r="K214" s="56"/>
      <c r="L214" s="98"/>
      <c r="M214" s="90"/>
      <c r="N214" s="91"/>
    </row>
    <row r="215" spans="1:20" s="44" customFormat="1" x14ac:dyDescent="0.25">
      <c r="A215" s="125"/>
      <c r="B215" s="46"/>
      <c r="C215" s="136" t="s">
        <v>162</v>
      </c>
      <c r="D215" s="46"/>
      <c r="E215" s="92"/>
      <c r="F215" s="92"/>
      <c r="G215" s="92"/>
      <c r="H215" s="93"/>
      <c r="I215" s="57"/>
      <c r="J215" s="57"/>
      <c r="K215" s="57"/>
      <c r="L215" s="99"/>
      <c r="M215" s="94"/>
      <c r="N215" s="95"/>
    </row>
    <row r="216" spans="1:20" s="44" customFormat="1" ht="36" x14ac:dyDescent="0.25">
      <c r="A216" s="137" t="s">
        <v>213</v>
      </c>
      <c r="B216" s="47" t="s">
        <v>214</v>
      </c>
      <c r="C216" s="129" t="s">
        <v>215</v>
      </c>
      <c r="D216" s="127">
        <v>2.8000000000000001E-2</v>
      </c>
      <c r="E216" s="96">
        <v>6200</v>
      </c>
      <c r="F216" s="96"/>
      <c r="G216" s="97">
        <v>6200</v>
      </c>
      <c r="H216" s="86" t="s">
        <v>216</v>
      </c>
      <c r="I216" s="97">
        <v>879</v>
      </c>
      <c r="J216" s="48"/>
      <c r="K216" s="49"/>
      <c r="L216" s="50">
        <v>879</v>
      </c>
      <c r="M216" s="50"/>
      <c r="N216" s="87"/>
      <c r="O216" s="43"/>
      <c r="P216" s="43"/>
      <c r="Q216" s="43"/>
      <c r="R216" s="43"/>
      <c r="S216" s="43"/>
      <c r="T216" s="43"/>
    </row>
    <row r="217" spans="1:20" s="44" customFormat="1" x14ac:dyDescent="0.25">
      <c r="A217" s="125"/>
      <c r="B217" s="46"/>
      <c r="C217" s="136"/>
      <c r="D217" s="46"/>
      <c r="E217" s="92"/>
      <c r="F217" s="92"/>
      <c r="G217" s="92"/>
      <c r="H217" s="93"/>
      <c r="I217" s="57"/>
      <c r="J217" s="57"/>
      <c r="K217" s="57"/>
      <c r="L217" s="99"/>
      <c r="M217" s="94"/>
      <c r="N217" s="95"/>
    </row>
    <row r="218" spans="1:20" outlineLevel="1" x14ac:dyDescent="0.25">
      <c r="A218" s="126"/>
      <c r="B218" s="195" t="s">
        <v>18</v>
      </c>
      <c r="C218" s="195"/>
      <c r="D218" s="195"/>
      <c r="E218" s="195"/>
      <c r="F218" s="195"/>
      <c r="G218" s="68"/>
      <c r="H218" s="61"/>
      <c r="I218" s="141">
        <v>1308.4000000000001</v>
      </c>
      <c r="J218" s="142">
        <v>308.94</v>
      </c>
      <c r="K218" s="143">
        <v>37.340000000000003</v>
      </c>
      <c r="L218" s="144">
        <v>962.12</v>
      </c>
      <c r="M218" s="145"/>
      <c r="N218" s="145">
        <v>34.6877</v>
      </c>
      <c r="O218" s="115"/>
    </row>
    <row r="219" spans="1:20" outlineLevel="1" x14ac:dyDescent="0.25">
      <c r="A219" s="104"/>
      <c r="B219" s="52"/>
      <c r="C219" s="52"/>
      <c r="D219" s="14"/>
      <c r="E219" s="60"/>
      <c r="F219" s="60"/>
      <c r="G219" s="60"/>
      <c r="H219" s="62"/>
      <c r="I219" s="146"/>
      <c r="J219" s="146"/>
      <c r="K219" s="143">
        <v>1.43</v>
      </c>
      <c r="L219" s="146"/>
      <c r="M219" s="146"/>
      <c r="N219" s="147">
        <v>0.1042</v>
      </c>
      <c r="O219" s="115"/>
    </row>
    <row r="220" spans="1:20" outlineLevel="1" x14ac:dyDescent="0.25">
      <c r="A220" s="101"/>
      <c r="B220" s="191" t="s">
        <v>105</v>
      </c>
      <c r="C220" s="191"/>
      <c r="D220" s="191"/>
      <c r="E220" s="191"/>
      <c r="F220" s="191"/>
      <c r="G220" s="191"/>
      <c r="H220" s="192"/>
      <c r="I220" s="141">
        <v>9958</v>
      </c>
      <c r="J220" s="141">
        <v>5030</v>
      </c>
      <c r="K220" s="148">
        <v>304</v>
      </c>
      <c r="L220" s="141">
        <v>4623</v>
      </c>
      <c r="M220" s="145"/>
      <c r="N220" s="145">
        <v>34.6877</v>
      </c>
      <c r="O220" s="114"/>
    </row>
    <row r="221" spans="1:20" outlineLevel="1" x14ac:dyDescent="0.25">
      <c r="A221" s="72"/>
      <c r="B221" s="193"/>
      <c r="C221" s="193"/>
      <c r="D221" s="193"/>
      <c r="E221" s="193"/>
      <c r="F221" s="193"/>
      <c r="G221" s="193"/>
      <c r="H221" s="194"/>
      <c r="I221" s="149"/>
      <c r="J221" s="149"/>
      <c r="K221" s="143">
        <v>22</v>
      </c>
      <c r="L221" s="149"/>
      <c r="M221" s="149"/>
      <c r="N221" s="147">
        <v>0.1042</v>
      </c>
      <c r="O221" s="114"/>
    </row>
    <row r="222" spans="1:20" outlineLevel="1" x14ac:dyDescent="0.25">
      <c r="A222" s="120"/>
      <c r="B222" s="63" t="s">
        <v>217</v>
      </c>
      <c r="C222" s="74"/>
      <c r="D222" s="75"/>
      <c r="E222" s="76"/>
      <c r="F222" s="76"/>
      <c r="G222" s="76"/>
      <c r="H222" s="76"/>
      <c r="I222" s="155">
        <v>2085</v>
      </c>
      <c r="J222" s="153"/>
      <c r="K222" s="152"/>
      <c r="L222" s="153"/>
      <c r="M222" s="153"/>
      <c r="N222" s="156"/>
    </row>
    <row r="223" spans="1:20" outlineLevel="1" x14ac:dyDescent="0.25">
      <c r="A223" s="120"/>
      <c r="B223" s="63" t="s">
        <v>218</v>
      </c>
      <c r="C223" s="74"/>
      <c r="D223" s="75"/>
      <c r="E223" s="76"/>
      <c r="F223" s="76"/>
      <c r="G223" s="76"/>
      <c r="H223" s="76"/>
      <c r="I223" s="155">
        <v>1609</v>
      </c>
      <c r="J223" s="153"/>
      <c r="K223" s="152"/>
      <c r="L223" s="153"/>
      <c r="M223" s="153"/>
      <c r="N223" s="156"/>
    </row>
    <row r="224" spans="1:20" outlineLevel="1" x14ac:dyDescent="0.25">
      <c r="A224" s="120"/>
      <c r="B224" s="63" t="s">
        <v>107</v>
      </c>
      <c r="C224" s="74"/>
      <c r="D224" s="75"/>
      <c r="E224" s="76"/>
      <c r="F224" s="76"/>
      <c r="G224" s="76"/>
      <c r="H224" s="76"/>
      <c r="I224" s="155">
        <v>3694</v>
      </c>
      <c r="J224" s="153"/>
      <c r="K224" s="152"/>
      <c r="L224" s="153"/>
      <c r="M224" s="153"/>
      <c r="N224" s="156"/>
    </row>
    <row r="225" spans="1:20" outlineLevel="1" x14ac:dyDescent="0.25">
      <c r="A225" s="119"/>
      <c r="B225" s="71" t="s">
        <v>219</v>
      </c>
      <c r="C225" s="51"/>
      <c r="D225" s="69"/>
      <c r="E225" s="70"/>
      <c r="F225" s="70"/>
      <c r="G225" s="70"/>
      <c r="H225" s="73"/>
      <c r="I225" s="149">
        <v>1472</v>
      </c>
      <c r="J225" s="151"/>
      <c r="K225" s="150"/>
      <c r="L225" s="151"/>
      <c r="M225" s="151"/>
      <c r="N225" s="156"/>
    </row>
    <row r="226" spans="1:20" outlineLevel="1" x14ac:dyDescent="0.25">
      <c r="A226" s="119"/>
      <c r="B226" s="71" t="s">
        <v>220</v>
      </c>
      <c r="C226" s="51"/>
      <c r="D226" s="69"/>
      <c r="E226" s="70"/>
      <c r="F226" s="70"/>
      <c r="G226" s="70"/>
      <c r="H226" s="73"/>
      <c r="I226" s="149">
        <v>1033</v>
      </c>
      <c r="J226" s="151"/>
      <c r="K226" s="150"/>
      <c r="L226" s="151"/>
      <c r="M226" s="151"/>
      <c r="N226" s="156"/>
    </row>
    <row r="227" spans="1:20" outlineLevel="1" x14ac:dyDescent="0.25">
      <c r="A227" s="119"/>
      <c r="B227" s="71" t="s">
        <v>109</v>
      </c>
      <c r="C227" s="51"/>
      <c r="D227" s="69"/>
      <c r="E227" s="70"/>
      <c r="F227" s="70"/>
      <c r="G227" s="70"/>
      <c r="H227" s="73"/>
      <c r="I227" s="149">
        <v>2505</v>
      </c>
      <c r="J227" s="151"/>
      <c r="K227" s="150"/>
      <c r="L227" s="151"/>
      <c r="M227" s="151"/>
      <c r="N227" s="156"/>
    </row>
    <row r="228" spans="1:20" outlineLevel="2" x14ac:dyDescent="0.25">
      <c r="A228" s="117"/>
      <c r="B228" s="132" t="s">
        <v>25</v>
      </c>
      <c r="C228" s="51"/>
      <c r="D228" s="69"/>
      <c r="E228" s="70"/>
      <c r="F228" s="70"/>
      <c r="G228" s="70"/>
      <c r="H228" s="73"/>
      <c r="I228" s="149">
        <v>16157</v>
      </c>
      <c r="J228" s="151"/>
      <c r="K228" s="150"/>
      <c r="L228" s="151"/>
      <c r="M228" s="151"/>
      <c r="N228" s="156"/>
    </row>
    <row r="229" spans="1:20" outlineLevel="2" x14ac:dyDescent="0.25">
      <c r="A229" s="117"/>
      <c r="B229" s="81" t="s">
        <v>24</v>
      </c>
      <c r="C229" s="53"/>
      <c r="D229" s="80"/>
      <c r="E229" s="81"/>
      <c r="F229" s="81"/>
      <c r="G229" s="81"/>
      <c r="H229" s="81"/>
      <c r="I229" s="157"/>
      <c r="J229" s="157"/>
      <c r="K229" s="158"/>
      <c r="L229" s="159"/>
      <c r="M229" s="159"/>
      <c r="N229" s="160"/>
      <c r="P229" s="100"/>
    </row>
    <row r="230" spans="1:20" outlineLevel="2" x14ac:dyDescent="0.25">
      <c r="A230" s="118"/>
      <c r="B230" s="102"/>
      <c r="C230" s="134" t="s">
        <v>110</v>
      </c>
      <c r="D230" s="14"/>
      <c r="E230" s="60"/>
      <c r="F230" s="60"/>
      <c r="G230" s="60"/>
      <c r="H230" s="62"/>
      <c r="I230" s="161">
        <v>6654</v>
      </c>
      <c r="J230" s="159"/>
      <c r="K230" s="158"/>
      <c r="L230" s="159"/>
      <c r="M230" s="159"/>
      <c r="N230" s="160"/>
      <c r="P230" s="100"/>
    </row>
    <row r="231" spans="1:20" outlineLevel="2" x14ac:dyDescent="0.25">
      <c r="A231" s="118"/>
      <c r="B231" s="102"/>
      <c r="C231" s="134" t="s">
        <v>221</v>
      </c>
      <c r="D231" s="14"/>
      <c r="E231" s="60"/>
      <c r="F231" s="60"/>
      <c r="G231" s="60"/>
      <c r="H231" s="62"/>
      <c r="I231" s="161">
        <v>5086</v>
      </c>
      <c r="J231" s="159"/>
      <c r="K231" s="158"/>
      <c r="L231" s="159"/>
      <c r="M231" s="159"/>
      <c r="N231" s="160"/>
      <c r="P231" s="100"/>
    </row>
    <row r="232" spans="1:20" outlineLevel="2" x14ac:dyDescent="0.25">
      <c r="A232" s="118"/>
      <c r="B232" s="102"/>
      <c r="C232" s="134" t="s">
        <v>150</v>
      </c>
      <c r="D232" s="14"/>
      <c r="E232" s="60"/>
      <c r="F232" s="60"/>
      <c r="G232" s="60"/>
      <c r="H232" s="62"/>
      <c r="I232" s="161">
        <v>4417</v>
      </c>
      <c r="J232" s="159"/>
      <c r="K232" s="158"/>
      <c r="L232" s="159"/>
      <c r="M232" s="159"/>
      <c r="N232" s="160"/>
      <c r="P232" s="100"/>
    </row>
    <row r="233" spans="1:20" outlineLevel="1" x14ac:dyDescent="0.25">
      <c r="A233" s="120"/>
      <c r="B233" s="63" t="s">
        <v>19</v>
      </c>
      <c r="C233" s="51"/>
      <c r="D233" s="69"/>
      <c r="E233" s="70"/>
      <c r="F233" s="70"/>
      <c r="G233" s="70"/>
      <c r="H233" s="77"/>
      <c r="I233" s="143">
        <v>16157</v>
      </c>
      <c r="J233" s="151"/>
      <c r="K233" s="150"/>
      <c r="L233" s="151"/>
      <c r="M233" s="151"/>
      <c r="N233" s="156"/>
    </row>
    <row r="234" spans="1:20" x14ac:dyDescent="0.25">
      <c r="A234" s="55"/>
      <c r="B234" s="42" t="s">
        <v>222</v>
      </c>
      <c r="C234" s="41" t="s">
        <v>223</v>
      </c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5"/>
      <c r="O234" s="111"/>
      <c r="P234" s="7"/>
      <c r="Q234" s="7"/>
      <c r="R234" s="7"/>
      <c r="S234" s="7"/>
      <c r="T234" s="7"/>
    </row>
    <row r="235" spans="1:20" s="44" customFormat="1" ht="48" x14ac:dyDescent="0.25">
      <c r="A235" s="137" t="s">
        <v>224</v>
      </c>
      <c r="B235" s="47" t="s">
        <v>158</v>
      </c>
      <c r="C235" s="129" t="s">
        <v>159</v>
      </c>
      <c r="D235" s="127">
        <v>0.06</v>
      </c>
      <c r="E235" s="96">
        <v>237.65</v>
      </c>
      <c r="F235" s="96">
        <v>31.2</v>
      </c>
      <c r="G235" s="97">
        <v>51.53</v>
      </c>
      <c r="H235" s="86" t="s">
        <v>160</v>
      </c>
      <c r="I235" s="97">
        <v>165</v>
      </c>
      <c r="J235" s="48">
        <v>151</v>
      </c>
      <c r="K235" s="49">
        <v>8</v>
      </c>
      <c r="L235" s="50">
        <v>5</v>
      </c>
      <c r="M235" s="50">
        <v>16.29</v>
      </c>
      <c r="N235" s="87">
        <v>0.97740000000000005</v>
      </c>
      <c r="O235" s="43"/>
      <c r="P235" s="43"/>
      <c r="Q235" s="43"/>
      <c r="R235" s="43"/>
      <c r="S235" s="43"/>
      <c r="T235" s="43"/>
    </row>
    <row r="236" spans="1:20" s="44" customFormat="1" x14ac:dyDescent="0.25">
      <c r="A236" s="54"/>
      <c r="B236" s="54"/>
      <c r="C236" s="54"/>
      <c r="D236" s="108"/>
      <c r="E236" s="87">
        <v>154.91999999999999</v>
      </c>
      <c r="F236" s="87">
        <v>0.14000000000000001</v>
      </c>
      <c r="G236" s="98"/>
      <c r="H236" s="88"/>
      <c r="I236" s="56"/>
      <c r="J236" s="56"/>
      <c r="K236" s="48"/>
      <c r="L236" s="56"/>
      <c r="M236" s="89">
        <v>0.01</v>
      </c>
      <c r="N236" s="50">
        <v>5.9999999999999995E-4</v>
      </c>
    </row>
    <row r="237" spans="1:20" s="44" customFormat="1" x14ac:dyDescent="0.25">
      <c r="A237" s="124"/>
      <c r="B237" s="54"/>
      <c r="C237" s="135" t="s">
        <v>161</v>
      </c>
      <c r="D237" s="108"/>
      <c r="E237" s="56"/>
      <c r="F237" s="56"/>
      <c r="G237" s="56"/>
      <c r="H237" s="88"/>
      <c r="I237" s="56"/>
      <c r="J237" s="56"/>
      <c r="K237" s="56"/>
      <c r="L237" s="98"/>
      <c r="M237" s="90"/>
      <c r="N237" s="91"/>
    </row>
    <row r="238" spans="1:20" s="44" customFormat="1" x14ac:dyDescent="0.25">
      <c r="A238" s="125"/>
      <c r="B238" s="46"/>
      <c r="C238" s="136" t="s">
        <v>162</v>
      </c>
      <c r="D238" s="46"/>
      <c r="E238" s="92"/>
      <c r="F238" s="92"/>
      <c r="G238" s="92"/>
      <c r="H238" s="93"/>
      <c r="I238" s="57"/>
      <c r="J238" s="57"/>
      <c r="K238" s="57"/>
      <c r="L238" s="99"/>
      <c r="M238" s="94"/>
      <c r="N238" s="95"/>
    </row>
    <row r="239" spans="1:20" s="44" customFormat="1" ht="36" x14ac:dyDescent="0.25">
      <c r="A239" s="137" t="s">
        <v>225</v>
      </c>
      <c r="B239" s="47" t="s">
        <v>226</v>
      </c>
      <c r="C239" s="129" t="s">
        <v>227</v>
      </c>
      <c r="D239" s="127">
        <v>0.06</v>
      </c>
      <c r="E239" s="96">
        <v>428</v>
      </c>
      <c r="F239" s="96"/>
      <c r="G239" s="97">
        <v>428</v>
      </c>
      <c r="H239" s="86" t="s">
        <v>228</v>
      </c>
      <c r="I239" s="97">
        <v>170</v>
      </c>
      <c r="J239" s="48"/>
      <c r="K239" s="49"/>
      <c r="L239" s="50">
        <v>170</v>
      </c>
      <c r="M239" s="50"/>
      <c r="N239" s="87"/>
      <c r="O239" s="43"/>
      <c r="P239" s="43"/>
      <c r="Q239" s="43"/>
      <c r="R239" s="43"/>
      <c r="S239" s="43"/>
      <c r="T239" s="43"/>
    </row>
    <row r="240" spans="1:20" s="44" customFormat="1" x14ac:dyDescent="0.25">
      <c r="A240" s="125"/>
      <c r="B240" s="46"/>
      <c r="C240" s="136"/>
      <c r="D240" s="46"/>
      <c r="E240" s="92"/>
      <c r="F240" s="92"/>
      <c r="G240" s="92"/>
      <c r="H240" s="93"/>
      <c r="I240" s="57"/>
      <c r="J240" s="57"/>
      <c r="K240" s="57"/>
      <c r="L240" s="99"/>
      <c r="M240" s="94"/>
      <c r="N240" s="95"/>
    </row>
    <row r="241" spans="1:20" s="44" customFormat="1" ht="48" x14ac:dyDescent="0.25">
      <c r="A241" s="137" t="s">
        <v>229</v>
      </c>
      <c r="B241" s="47" t="s">
        <v>168</v>
      </c>
      <c r="C241" s="129" t="s">
        <v>230</v>
      </c>
      <c r="D241" s="127">
        <v>0.06</v>
      </c>
      <c r="E241" s="96">
        <v>41.55</v>
      </c>
      <c r="F241" s="96">
        <v>2.2200000000000002</v>
      </c>
      <c r="G241" s="97">
        <v>12.82</v>
      </c>
      <c r="H241" s="86" t="s">
        <v>170</v>
      </c>
      <c r="I241" s="97">
        <v>31</v>
      </c>
      <c r="J241" s="48">
        <v>26</v>
      </c>
      <c r="K241" s="49">
        <v>1</v>
      </c>
      <c r="L241" s="50">
        <v>4</v>
      </c>
      <c r="M241" s="50">
        <v>2.82</v>
      </c>
      <c r="N241" s="87">
        <v>0.16919999999999999</v>
      </c>
      <c r="O241" s="43"/>
      <c r="P241" s="43"/>
      <c r="Q241" s="43"/>
      <c r="R241" s="43"/>
      <c r="S241" s="43"/>
      <c r="T241" s="43"/>
    </row>
    <row r="242" spans="1:20" s="44" customFormat="1" x14ac:dyDescent="0.25">
      <c r="A242" s="54"/>
      <c r="B242" s="54"/>
      <c r="C242" s="54"/>
      <c r="D242" s="108"/>
      <c r="E242" s="87">
        <v>26.51</v>
      </c>
      <c r="F242" s="87">
        <v>0.14000000000000001</v>
      </c>
      <c r="G242" s="98"/>
      <c r="H242" s="88"/>
      <c r="I242" s="56"/>
      <c r="J242" s="56"/>
      <c r="K242" s="48"/>
      <c r="L242" s="56"/>
      <c r="M242" s="89">
        <v>0.01</v>
      </c>
      <c r="N242" s="50">
        <v>5.9999999999999995E-4</v>
      </c>
    </row>
    <row r="243" spans="1:20" s="44" customFormat="1" x14ac:dyDescent="0.25">
      <c r="A243" s="124"/>
      <c r="B243" s="54"/>
      <c r="C243" s="135" t="s">
        <v>161</v>
      </c>
      <c r="D243" s="108"/>
      <c r="E243" s="56"/>
      <c r="F243" s="56"/>
      <c r="G243" s="56"/>
      <c r="H243" s="88"/>
      <c r="I243" s="56"/>
      <c r="J243" s="56"/>
      <c r="K243" s="56"/>
      <c r="L243" s="98"/>
      <c r="M243" s="90"/>
      <c r="N243" s="91"/>
    </row>
    <row r="244" spans="1:20" s="44" customFormat="1" x14ac:dyDescent="0.25">
      <c r="A244" s="125"/>
      <c r="B244" s="46"/>
      <c r="C244" s="136" t="s">
        <v>162</v>
      </c>
      <c r="D244" s="46"/>
      <c r="E244" s="92"/>
      <c r="F244" s="92"/>
      <c r="G244" s="92"/>
      <c r="H244" s="93"/>
      <c r="I244" s="57"/>
      <c r="J244" s="57"/>
      <c r="K244" s="57"/>
      <c r="L244" s="99"/>
      <c r="M244" s="94"/>
      <c r="N244" s="95"/>
    </row>
    <row r="245" spans="1:20" s="44" customFormat="1" ht="48" x14ac:dyDescent="0.25">
      <c r="A245" s="137" t="s">
        <v>231</v>
      </c>
      <c r="B245" s="47" t="s">
        <v>232</v>
      </c>
      <c r="C245" s="129" t="s">
        <v>233</v>
      </c>
      <c r="D245" s="127">
        <v>0.06</v>
      </c>
      <c r="E245" s="96">
        <v>51.16</v>
      </c>
      <c r="F245" s="96">
        <v>2.2200000000000002</v>
      </c>
      <c r="G245" s="97">
        <v>13.6</v>
      </c>
      <c r="H245" s="86" t="s">
        <v>170</v>
      </c>
      <c r="I245" s="97">
        <v>40</v>
      </c>
      <c r="J245" s="48">
        <v>35</v>
      </c>
      <c r="K245" s="49">
        <v>1</v>
      </c>
      <c r="L245" s="50">
        <v>4</v>
      </c>
      <c r="M245" s="50">
        <v>3.76</v>
      </c>
      <c r="N245" s="87">
        <v>0.22559999999999999</v>
      </c>
      <c r="O245" s="43"/>
      <c r="P245" s="43"/>
      <c r="Q245" s="43"/>
      <c r="R245" s="43"/>
      <c r="S245" s="43"/>
      <c r="T245" s="43"/>
    </row>
    <row r="246" spans="1:20" s="44" customFormat="1" x14ac:dyDescent="0.25">
      <c r="A246" s="54"/>
      <c r="B246" s="54"/>
      <c r="C246" s="54"/>
      <c r="D246" s="108"/>
      <c r="E246" s="87">
        <v>35.340000000000003</v>
      </c>
      <c r="F246" s="87">
        <v>0.14000000000000001</v>
      </c>
      <c r="G246" s="98"/>
      <c r="H246" s="88"/>
      <c r="I246" s="56"/>
      <c r="J246" s="56"/>
      <c r="K246" s="48"/>
      <c r="L246" s="56"/>
      <c r="M246" s="89">
        <v>0.01</v>
      </c>
      <c r="N246" s="50">
        <v>5.9999999999999995E-4</v>
      </c>
    </row>
    <row r="247" spans="1:20" s="44" customFormat="1" x14ac:dyDescent="0.25">
      <c r="A247" s="124"/>
      <c r="B247" s="54"/>
      <c r="C247" s="135" t="s">
        <v>161</v>
      </c>
      <c r="D247" s="108"/>
      <c r="E247" s="56"/>
      <c r="F247" s="56"/>
      <c r="G247" s="56"/>
      <c r="H247" s="88"/>
      <c r="I247" s="56"/>
      <c r="J247" s="56"/>
      <c r="K247" s="56"/>
      <c r="L247" s="98"/>
      <c r="M247" s="90"/>
      <c r="N247" s="91"/>
    </row>
    <row r="248" spans="1:20" s="44" customFormat="1" x14ac:dyDescent="0.25">
      <c r="A248" s="125"/>
      <c r="B248" s="46"/>
      <c r="C248" s="136" t="s">
        <v>162</v>
      </c>
      <c r="D248" s="46"/>
      <c r="E248" s="92"/>
      <c r="F248" s="92"/>
      <c r="G248" s="92"/>
      <c r="H248" s="93"/>
      <c r="I248" s="57"/>
      <c r="J248" s="57"/>
      <c r="K248" s="57"/>
      <c r="L248" s="99"/>
      <c r="M248" s="94"/>
      <c r="N248" s="95"/>
    </row>
    <row r="249" spans="1:20" s="44" customFormat="1" ht="48" x14ac:dyDescent="0.25">
      <c r="A249" s="137" t="s">
        <v>234</v>
      </c>
      <c r="B249" s="47" t="s">
        <v>235</v>
      </c>
      <c r="C249" s="129" t="s">
        <v>236</v>
      </c>
      <c r="D249" s="127">
        <v>0.25</v>
      </c>
      <c r="E249" s="96">
        <v>540.65</v>
      </c>
      <c r="F249" s="96">
        <v>128.66</v>
      </c>
      <c r="G249" s="97">
        <v>74.34</v>
      </c>
      <c r="H249" s="86" t="s">
        <v>237</v>
      </c>
      <c r="I249" s="97">
        <v>1768</v>
      </c>
      <c r="J249" s="48">
        <v>1374</v>
      </c>
      <c r="K249" s="49">
        <v>323</v>
      </c>
      <c r="L249" s="50">
        <v>70</v>
      </c>
      <c r="M249" s="50">
        <v>35.92</v>
      </c>
      <c r="N249" s="87">
        <v>8.98</v>
      </c>
      <c r="O249" s="43"/>
      <c r="P249" s="43"/>
      <c r="Q249" s="43"/>
      <c r="R249" s="43"/>
      <c r="S249" s="43"/>
      <c r="T249" s="43"/>
    </row>
    <row r="250" spans="1:20" s="44" customFormat="1" x14ac:dyDescent="0.25">
      <c r="A250" s="54"/>
      <c r="B250" s="54"/>
      <c r="C250" s="54"/>
      <c r="D250" s="108"/>
      <c r="E250" s="87">
        <v>337.65</v>
      </c>
      <c r="F250" s="87">
        <v>7.83</v>
      </c>
      <c r="G250" s="98"/>
      <c r="H250" s="88"/>
      <c r="I250" s="56"/>
      <c r="J250" s="56"/>
      <c r="K250" s="48">
        <v>32</v>
      </c>
      <c r="L250" s="56"/>
      <c r="M250" s="89">
        <v>0.57999999999999996</v>
      </c>
      <c r="N250" s="50">
        <v>0.14499999999999999</v>
      </c>
    </row>
    <row r="251" spans="1:20" s="44" customFormat="1" x14ac:dyDescent="0.25">
      <c r="A251" s="124"/>
      <c r="B251" s="54"/>
      <c r="C251" s="135" t="s">
        <v>161</v>
      </c>
      <c r="D251" s="108"/>
      <c r="E251" s="56"/>
      <c r="F251" s="56"/>
      <c r="G251" s="56"/>
      <c r="H251" s="88"/>
      <c r="I251" s="56"/>
      <c r="J251" s="56"/>
      <c r="K251" s="56"/>
      <c r="L251" s="98"/>
      <c r="M251" s="90"/>
      <c r="N251" s="91"/>
    </row>
    <row r="252" spans="1:20" s="44" customFormat="1" x14ac:dyDescent="0.25">
      <c r="A252" s="125"/>
      <c r="B252" s="46"/>
      <c r="C252" s="136" t="s">
        <v>162</v>
      </c>
      <c r="D252" s="46"/>
      <c r="E252" s="92"/>
      <c r="F252" s="92"/>
      <c r="G252" s="92"/>
      <c r="H252" s="93"/>
      <c r="I252" s="57"/>
      <c r="J252" s="57"/>
      <c r="K252" s="57"/>
      <c r="L252" s="99"/>
      <c r="M252" s="94"/>
      <c r="N252" s="95"/>
    </row>
    <row r="253" spans="1:20" s="44" customFormat="1" ht="48" x14ac:dyDescent="0.25">
      <c r="A253" s="137" t="s">
        <v>238</v>
      </c>
      <c r="B253" s="47" t="s">
        <v>239</v>
      </c>
      <c r="C253" s="129" t="s">
        <v>240</v>
      </c>
      <c r="D253" s="127">
        <v>25</v>
      </c>
      <c r="E253" s="96">
        <v>4.9000000000000004</v>
      </c>
      <c r="F253" s="96"/>
      <c r="G253" s="97">
        <v>4.9000000000000004</v>
      </c>
      <c r="H253" s="86" t="s">
        <v>241</v>
      </c>
      <c r="I253" s="97">
        <v>912</v>
      </c>
      <c r="J253" s="48"/>
      <c r="K253" s="49"/>
      <c r="L253" s="50">
        <v>912</v>
      </c>
      <c r="M253" s="50"/>
      <c r="N253" s="87"/>
      <c r="O253" s="43"/>
      <c r="P253" s="43"/>
      <c r="Q253" s="43"/>
      <c r="R253" s="43"/>
      <c r="S253" s="43"/>
      <c r="T253" s="43"/>
    </row>
    <row r="254" spans="1:20" s="44" customFormat="1" x14ac:dyDescent="0.25">
      <c r="A254" s="125"/>
      <c r="B254" s="46"/>
      <c r="C254" s="136"/>
      <c r="D254" s="46"/>
      <c r="E254" s="92"/>
      <c r="F254" s="92"/>
      <c r="G254" s="92"/>
      <c r="H254" s="93"/>
      <c r="I254" s="57"/>
      <c r="J254" s="57"/>
      <c r="K254" s="57"/>
      <c r="L254" s="99"/>
      <c r="M254" s="94"/>
      <c r="N254" s="95"/>
    </row>
    <row r="255" spans="1:20" s="44" customFormat="1" ht="120" x14ac:dyDescent="0.25">
      <c r="A255" s="137" t="s">
        <v>242</v>
      </c>
      <c r="B255" s="47" t="s">
        <v>172</v>
      </c>
      <c r="C255" s="129" t="s">
        <v>173</v>
      </c>
      <c r="D255" s="127">
        <v>3.1E-2</v>
      </c>
      <c r="E255" s="96">
        <v>4832.12</v>
      </c>
      <c r="F255" s="96"/>
      <c r="G255" s="97">
        <v>4832.12</v>
      </c>
      <c r="H255" s="86" t="s">
        <v>174</v>
      </c>
      <c r="I255" s="97">
        <v>1028</v>
      </c>
      <c r="J255" s="48"/>
      <c r="K255" s="49"/>
      <c r="L255" s="50">
        <v>1028</v>
      </c>
      <c r="M255" s="50"/>
      <c r="N255" s="87"/>
      <c r="O255" s="43"/>
      <c r="P255" s="43"/>
      <c r="Q255" s="43"/>
      <c r="R255" s="43"/>
      <c r="S255" s="43"/>
      <c r="T255" s="43"/>
    </row>
    <row r="256" spans="1:20" s="44" customFormat="1" x14ac:dyDescent="0.25">
      <c r="A256" s="125"/>
      <c r="B256" s="46"/>
      <c r="C256" s="136"/>
      <c r="D256" s="46"/>
      <c r="E256" s="92"/>
      <c r="F256" s="92"/>
      <c r="G256" s="92"/>
      <c r="H256" s="93"/>
      <c r="I256" s="57"/>
      <c r="J256" s="57"/>
      <c r="K256" s="57"/>
      <c r="L256" s="99"/>
      <c r="M256" s="94"/>
      <c r="N256" s="95"/>
    </row>
    <row r="257" spans="1:20" s="44" customFormat="1" ht="120" x14ac:dyDescent="0.25">
      <c r="A257" s="137" t="s">
        <v>243</v>
      </c>
      <c r="B257" s="47" t="s">
        <v>244</v>
      </c>
      <c r="C257" s="129" t="s">
        <v>245</v>
      </c>
      <c r="D257" s="127">
        <v>3.1E-2</v>
      </c>
      <c r="E257" s="96">
        <v>25431.81</v>
      </c>
      <c r="F257" s="96"/>
      <c r="G257" s="97">
        <v>25431.81</v>
      </c>
      <c r="H257" s="86" t="s">
        <v>246</v>
      </c>
      <c r="I257" s="97">
        <v>5503</v>
      </c>
      <c r="J257" s="48"/>
      <c r="K257" s="49"/>
      <c r="L257" s="50">
        <v>5503</v>
      </c>
      <c r="M257" s="50"/>
      <c r="N257" s="87"/>
      <c r="O257" s="43"/>
      <c r="P257" s="43"/>
      <c r="Q257" s="43"/>
      <c r="R257" s="43"/>
      <c r="S257" s="43"/>
      <c r="T257" s="43"/>
    </row>
    <row r="258" spans="1:20" s="44" customFormat="1" x14ac:dyDescent="0.25">
      <c r="A258" s="125"/>
      <c r="B258" s="46"/>
      <c r="C258" s="136"/>
      <c r="D258" s="46"/>
      <c r="E258" s="92"/>
      <c r="F258" s="92"/>
      <c r="G258" s="92"/>
      <c r="H258" s="93"/>
      <c r="I258" s="57"/>
      <c r="J258" s="57"/>
      <c r="K258" s="57"/>
      <c r="L258" s="99"/>
      <c r="M258" s="94"/>
      <c r="N258" s="95"/>
    </row>
    <row r="259" spans="1:20" outlineLevel="1" x14ac:dyDescent="0.25">
      <c r="A259" s="126"/>
      <c r="B259" s="195" t="s">
        <v>18</v>
      </c>
      <c r="C259" s="195"/>
      <c r="D259" s="195"/>
      <c r="E259" s="195"/>
      <c r="F259" s="195"/>
      <c r="G259" s="68"/>
      <c r="H259" s="61"/>
      <c r="I259" s="141">
        <v>1241.3499999999999</v>
      </c>
      <c r="J259" s="142">
        <v>97.41</v>
      </c>
      <c r="K259" s="143">
        <v>34.29</v>
      </c>
      <c r="L259" s="144">
        <v>1109.6400000000001</v>
      </c>
      <c r="M259" s="145"/>
      <c r="N259" s="145">
        <v>10.3522</v>
      </c>
      <c r="O259" s="115"/>
    </row>
    <row r="260" spans="1:20" outlineLevel="1" x14ac:dyDescent="0.25">
      <c r="A260" s="104"/>
      <c r="B260" s="52"/>
      <c r="C260" s="52"/>
      <c r="D260" s="14"/>
      <c r="E260" s="60"/>
      <c r="F260" s="60"/>
      <c r="G260" s="60"/>
      <c r="H260" s="62"/>
      <c r="I260" s="146"/>
      <c r="J260" s="146"/>
      <c r="K260" s="143">
        <v>1.99</v>
      </c>
      <c r="L260" s="146"/>
      <c r="M260" s="146"/>
      <c r="N260" s="147">
        <v>0.14680000000000001</v>
      </c>
      <c r="O260" s="115"/>
    </row>
    <row r="261" spans="1:20" outlineLevel="1" x14ac:dyDescent="0.25">
      <c r="A261" s="101"/>
      <c r="B261" s="191" t="s">
        <v>105</v>
      </c>
      <c r="C261" s="191"/>
      <c r="D261" s="191"/>
      <c r="E261" s="191"/>
      <c r="F261" s="191"/>
      <c r="G261" s="191"/>
      <c r="H261" s="192"/>
      <c r="I261" s="141">
        <v>9617</v>
      </c>
      <c r="J261" s="141">
        <v>1586</v>
      </c>
      <c r="K261" s="148">
        <v>333</v>
      </c>
      <c r="L261" s="141">
        <v>7696</v>
      </c>
      <c r="M261" s="145"/>
      <c r="N261" s="145">
        <v>10.3522</v>
      </c>
      <c r="O261" s="114"/>
    </row>
    <row r="262" spans="1:20" outlineLevel="1" x14ac:dyDescent="0.25">
      <c r="A262" s="72"/>
      <c r="B262" s="193"/>
      <c r="C262" s="193"/>
      <c r="D262" s="193"/>
      <c r="E262" s="193"/>
      <c r="F262" s="193"/>
      <c r="G262" s="193"/>
      <c r="H262" s="194"/>
      <c r="I262" s="149"/>
      <c r="J262" s="149"/>
      <c r="K262" s="143">
        <v>32</v>
      </c>
      <c r="L262" s="149"/>
      <c r="M262" s="149"/>
      <c r="N262" s="147">
        <v>0.14680000000000001</v>
      </c>
      <c r="O262" s="114"/>
    </row>
    <row r="263" spans="1:20" outlineLevel="1" x14ac:dyDescent="0.25">
      <c r="A263" s="120"/>
      <c r="B263" s="63" t="s">
        <v>247</v>
      </c>
      <c r="C263" s="74"/>
      <c r="D263" s="75"/>
      <c r="E263" s="76"/>
      <c r="F263" s="76"/>
      <c r="G263" s="76"/>
      <c r="H263" s="76"/>
      <c r="I263" s="155">
        <v>1310</v>
      </c>
      <c r="J263" s="153"/>
      <c r="K263" s="152"/>
      <c r="L263" s="153"/>
      <c r="M263" s="153"/>
      <c r="N263" s="156"/>
    </row>
    <row r="264" spans="1:20" outlineLevel="1" x14ac:dyDescent="0.25">
      <c r="A264" s="120"/>
      <c r="B264" s="63" t="s">
        <v>107</v>
      </c>
      <c r="C264" s="74"/>
      <c r="D264" s="75"/>
      <c r="E264" s="76"/>
      <c r="F264" s="76"/>
      <c r="G264" s="76"/>
      <c r="H264" s="76"/>
      <c r="I264" s="155">
        <v>1310</v>
      </c>
      <c r="J264" s="153"/>
      <c r="K264" s="152"/>
      <c r="L264" s="153"/>
      <c r="M264" s="153"/>
      <c r="N264" s="156"/>
    </row>
    <row r="265" spans="1:20" outlineLevel="1" x14ac:dyDescent="0.25">
      <c r="A265" s="119"/>
      <c r="B265" s="71" t="s">
        <v>248</v>
      </c>
      <c r="C265" s="51"/>
      <c r="D265" s="69"/>
      <c r="E265" s="70"/>
      <c r="F265" s="70"/>
      <c r="G265" s="70"/>
      <c r="H265" s="73"/>
      <c r="I265" s="149">
        <v>842</v>
      </c>
      <c r="J265" s="151"/>
      <c r="K265" s="150"/>
      <c r="L265" s="151"/>
      <c r="M265" s="151"/>
      <c r="N265" s="156"/>
    </row>
    <row r="266" spans="1:20" outlineLevel="1" x14ac:dyDescent="0.25">
      <c r="A266" s="119"/>
      <c r="B266" s="71" t="s">
        <v>109</v>
      </c>
      <c r="C266" s="51"/>
      <c r="D266" s="69"/>
      <c r="E266" s="70"/>
      <c r="F266" s="70"/>
      <c r="G266" s="70"/>
      <c r="H266" s="73"/>
      <c r="I266" s="149">
        <v>842</v>
      </c>
      <c r="J266" s="151"/>
      <c r="K266" s="150"/>
      <c r="L266" s="151"/>
      <c r="M266" s="151"/>
      <c r="N266" s="156"/>
    </row>
    <row r="267" spans="1:20" outlineLevel="2" x14ac:dyDescent="0.25">
      <c r="A267" s="117"/>
      <c r="B267" s="132" t="s">
        <v>25</v>
      </c>
      <c r="C267" s="51"/>
      <c r="D267" s="69"/>
      <c r="E267" s="70"/>
      <c r="F267" s="70"/>
      <c r="G267" s="70"/>
      <c r="H267" s="73"/>
      <c r="I267" s="149">
        <v>11769</v>
      </c>
      <c r="J267" s="151"/>
      <c r="K267" s="150"/>
      <c r="L267" s="151"/>
      <c r="M267" s="151"/>
      <c r="N267" s="156"/>
    </row>
    <row r="268" spans="1:20" outlineLevel="2" x14ac:dyDescent="0.25">
      <c r="A268" s="117"/>
      <c r="B268" s="81" t="s">
        <v>24</v>
      </c>
      <c r="C268" s="53"/>
      <c r="D268" s="80"/>
      <c r="E268" s="81"/>
      <c r="F268" s="81"/>
      <c r="G268" s="81"/>
      <c r="H268" s="81"/>
      <c r="I268" s="157"/>
      <c r="J268" s="157"/>
      <c r="K268" s="158"/>
      <c r="L268" s="159"/>
      <c r="M268" s="159"/>
      <c r="N268" s="160"/>
      <c r="P268" s="100"/>
    </row>
    <row r="269" spans="1:20" outlineLevel="2" x14ac:dyDescent="0.25">
      <c r="A269" s="118"/>
      <c r="B269" s="102"/>
      <c r="C269" s="134" t="s">
        <v>221</v>
      </c>
      <c r="D269" s="14"/>
      <c r="E269" s="60"/>
      <c r="F269" s="60"/>
      <c r="G269" s="60"/>
      <c r="H269" s="62"/>
      <c r="I269" s="161">
        <v>4156</v>
      </c>
      <c r="J269" s="159"/>
      <c r="K269" s="158"/>
      <c r="L269" s="159"/>
      <c r="M269" s="159"/>
      <c r="N269" s="160"/>
      <c r="P269" s="100"/>
    </row>
    <row r="270" spans="1:20" outlineLevel="2" x14ac:dyDescent="0.25">
      <c r="A270" s="118"/>
      <c r="B270" s="102"/>
      <c r="C270" s="134" t="s">
        <v>150</v>
      </c>
      <c r="D270" s="14"/>
      <c r="E270" s="60"/>
      <c r="F270" s="60"/>
      <c r="G270" s="60"/>
      <c r="H270" s="62"/>
      <c r="I270" s="161">
        <v>7613</v>
      </c>
      <c r="J270" s="159"/>
      <c r="K270" s="158"/>
      <c r="L270" s="159"/>
      <c r="M270" s="159"/>
      <c r="N270" s="160"/>
      <c r="P270" s="100"/>
    </row>
    <row r="271" spans="1:20" outlineLevel="1" x14ac:dyDescent="0.25">
      <c r="A271" s="120"/>
      <c r="B271" s="63" t="s">
        <v>19</v>
      </c>
      <c r="C271" s="51"/>
      <c r="D271" s="69"/>
      <c r="E271" s="70"/>
      <c r="F271" s="70"/>
      <c r="G271" s="70"/>
      <c r="H271" s="77"/>
      <c r="I271" s="143">
        <v>11769</v>
      </c>
      <c r="J271" s="151"/>
      <c r="K271" s="150"/>
      <c r="L271" s="151"/>
      <c r="M271" s="151"/>
      <c r="N271" s="156"/>
    </row>
    <row r="272" spans="1:20" x14ac:dyDescent="0.25">
      <c r="A272" s="55"/>
      <c r="B272" s="42" t="s">
        <v>249</v>
      </c>
      <c r="C272" s="41" t="s">
        <v>250</v>
      </c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5"/>
      <c r="O272" s="111"/>
      <c r="P272" s="7"/>
      <c r="Q272" s="7"/>
      <c r="R272" s="7"/>
      <c r="S272" s="7"/>
      <c r="T272" s="7"/>
    </row>
    <row r="273" spans="1:20" s="44" customFormat="1" ht="48" x14ac:dyDescent="0.25">
      <c r="A273" s="137" t="s">
        <v>251</v>
      </c>
      <c r="B273" s="47" t="s">
        <v>252</v>
      </c>
      <c r="C273" s="129" t="s">
        <v>253</v>
      </c>
      <c r="D273" s="127">
        <v>0.06</v>
      </c>
      <c r="E273" s="96">
        <v>147.19</v>
      </c>
      <c r="F273" s="96"/>
      <c r="G273" s="97">
        <v>9.67</v>
      </c>
      <c r="H273" s="86" t="s">
        <v>254</v>
      </c>
      <c r="I273" s="97">
        <v>137</v>
      </c>
      <c r="J273" s="48">
        <v>134</v>
      </c>
      <c r="K273" s="49"/>
      <c r="L273" s="50">
        <v>2</v>
      </c>
      <c r="M273" s="50">
        <v>12.4</v>
      </c>
      <c r="N273" s="87">
        <v>0.74399999999999999</v>
      </c>
      <c r="O273" s="43"/>
      <c r="P273" s="43"/>
      <c r="Q273" s="43"/>
      <c r="R273" s="43"/>
      <c r="S273" s="43"/>
      <c r="T273" s="43"/>
    </row>
    <row r="274" spans="1:20" s="44" customFormat="1" x14ac:dyDescent="0.25">
      <c r="A274" s="54"/>
      <c r="B274" s="54"/>
      <c r="C274" s="54"/>
      <c r="D274" s="108"/>
      <c r="E274" s="87">
        <v>137.52000000000001</v>
      </c>
      <c r="F274" s="87"/>
      <c r="G274" s="98"/>
      <c r="H274" s="88"/>
      <c r="I274" s="56"/>
      <c r="J274" s="56"/>
      <c r="K274" s="48"/>
      <c r="L274" s="56"/>
      <c r="M274" s="89"/>
      <c r="N274" s="50"/>
    </row>
    <row r="275" spans="1:20" s="44" customFormat="1" x14ac:dyDescent="0.25">
      <c r="A275" s="124"/>
      <c r="B275" s="54"/>
      <c r="C275" s="135" t="s">
        <v>35</v>
      </c>
      <c r="D275" s="108"/>
      <c r="E275" s="56"/>
      <c r="F275" s="56"/>
      <c r="G275" s="56"/>
      <c r="H275" s="88"/>
      <c r="I275" s="56"/>
      <c r="J275" s="56"/>
      <c r="K275" s="56"/>
      <c r="L275" s="98"/>
      <c r="M275" s="90"/>
      <c r="N275" s="91"/>
    </row>
    <row r="276" spans="1:20" s="44" customFormat="1" x14ac:dyDescent="0.25">
      <c r="A276" s="125"/>
      <c r="B276" s="46"/>
      <c r="C276" s="136" t="s">
        <v>36</v>
      </c>
      <c r="D276" s="46"/>
      <c r="E276" s="92"/>
      <c r="F276" s="92"/>
      <c r="G276" s="92"/>
      <c r="H276" s="93"/>
      <c r="I276" s="57"/>
      <c r="J276" s="57"/>
      <c r="K276" s="57"/>
      <c r="L276" s="99"/>
      <c r="M276" s="94"/>
      <c r="N276" s="95"/>
    </row>
    <row r="277" spans="1:20" s="44" customFormat="1" ht="72" x14ac:dyDescent="0.25">
      <c r="A277" s="137" t="s">
        <v>255</v>
      </c>
      <c r="B277" s="47" t="s">
        <v>256</v>
      </c>
      <c r="C277" s="129" t="s">
        <v>257</v>
      </c>
      <c r="D277" s="127">
        <v>6.0000000000000001E-3</v>
      </c>
      <c r="E277" s="96">
        <v>3368.45</v>
      </c>
      <c r="F277" s="96"/>
      <c r="G277" s="97">
        <v>3368.45</v>
      </c>
      <c r="H277" s="86" t="s">
        <v>258</v>
      </c>
      <c r="I277" s="97">
        <v>99</v>
      </c>
      <c r="J277" s="48"/>
      <c r="K277" s="49"/>
      <c r="L277" s="50">
        <v>99</v>
      </c>
      <c r="M277" s="50"/>
      <c r="N277" s="87"/>
      <c r="O277" s="43"/>
      <c r="P277" s="43"/>
      <c r="Q277" s="43"/>
      <c r="R277" s="43"/>
      <c r="S277" s="43"/>
      <c r="T277" s="43"/>
    </row>
    <row r="278" spans="1:20" s="44" customFormat="1" x14ac:dyDescent="0.25">
      <c r="A278" s="125"/>
      <c r="B278" s="46"/>
      <c r="C278" s="136"/>
      <c r="D278" s="46"/>
      <c r="E278" s="92"/>
      <c r="F278" s="92"/>
      <c r="G278" s="92"/>
      <c r="H278" s="93"/>
      <c r="I278" s="57"/>
      <c r="J278" s="57"/>
      <c r="K278" s="57"/>
      <c r="L278" s="99"/>
      <c r="M278" s="94"/>
      <c r="N278" s="95"/>
    </row>
    <row r="279" spans="1:20" s="44" customFormat="1" ht="48" x14ac:dyDescent="0.25">
      <c r="A279" s="137" t="s">
        <v>259</v>
      </c>
      <c r="B279" s="47" t="s">
        <v>260</v>
      </c>
      <c r="C279" s="129" t="s">
        <v>261</v>
      </c>
      <c r="D279" s="127">
        <v>1</v>
      </c>
      <c r="E279" s="96">
        <v>11.51</v>
      </c>
      <c r="F279" s="96"/>
      <c r="G279" s="97">
        <v>0.4</v>
      </c>
      <c r="H279" s="86" t="s">
        <v>262</v>
      </c>
      <c r="I279" s="97">
        <v>183</v>
      </c>
      <c r="J279" s="48">
        <v>181</v>
      </c>
      <c r="K279" s="49"/>
      <c r="L279" s="50">
        <v>2</v>
      </c>
      <c r="M279" s="50">
        <v>1.1200000000000001</v>
      </c>
      <c r="N279" s="87">
        <v>1.1200000000000001</v>
      </c>
      <c r="O279" s="43"/>
      <c r="P279" s="43"/>
      <c r="Q279" s="43"/>
      <c r="R279" s="43"/>
      <c r="S279" s="43"/>
      <c r="T279" s="43"/>
    </row>
    <row r="280" spans="1:20" s="44" customFormat="1" x14ac:dyDescent="0.25">
      <c r="A280" s="54"/>
      <c r="B280" s="54"/>
      <c r="C280" s="54"/>
      <c r="D280" s="108"/>
      <c r="E280" s="87">
        <v>11.11</v>
      </c>
      <c r="F280" s="87"/>
      <c r="G280" s="98"/>
      <c r="H280" s="88"/>
      <c r="I280" s="56"/>
      <c r="J280" s="56"/>
      <c r="K280" s="48"/>
      <c r="L280" s="56"/>
      <c r="M280" s="89"/>
      <c r="N280" s="50"/>
    </row>
    <row r="281" spans="1:20" s="44" customFormat="1" x14ac:dyDescent="0.25">
      <c r="A281" s="124"/>
      <c r="B281" s="54"/>
      <c r="C281" s="135" t="s">
        <v>161</v>
      </c>
      <c r="D281" s="108"/>
      <c r="E281" s="56"/>
      <c r="F281" s="56"/>
      <c r="G281" s="56"/>
      <c r="H281" s="88"/>
      <c r="I281" s="56"/>
      <c r="J281" s="56"/>
      <c r="K281" s="56"/>
      <c r="L281" s="98"/>
      <c r="M281" s="90"/>
      <c r="N281" s="91"/>
    </row>
    <row r="282" spans="1:20" s="44" customFormat="1" x14ac:dyDescent="0.25">
      <c r="A282" s="125"/>
      <c r="B282" s="46"/>
      <c r="C282" s="136" t="s">
        <v>162</v>
      </c>
      <c r="D282" s="46"/>
      <c r="E282" s="92"/>
      <c r="F282" s="92"/>
      <c r="G282" s="92"/>
      <c r="H282" s="93"/>
      <c r="I282" s="57"/>
      <c r="J282" s="57"/>
      <c r="K282" s="57"/>
      <c r="L282" s="99"/>
      <c r="M282" s="94"/>
      <c r="N282" s="95"/>
    </row>
    <row r="283" spans="1:20" s="44" customFormat="1" ht="48" x14ac:dyDescent="0.25">
      <c r="A283" s="137" t="s">
        <v>263</v>
      </c>
      <c r="B283" s="47" t="s">
        <v>264</v>
      </c>
      <c r="C283" s="129" t="s">
        <v>265</v>
      </c>
      <c r="D283" s="127">
        <v>1</v>
      </c>
      <c r="E283" s="96">
        <v>219.29</v>
      </c>
      <c r="F283" s="96"/>
      <c r="G283" s="172" t="s">
        <v>266</v>
      </c>
      <c r="H283" s="86" t="s">
        <v>117</v>
      </c>
      <c r="I283" s="97">
        <v>892</v>
      </c>
      <c r="J283" s="48"/>
      <c r="K283" s="49"/>
      <c r="L283" s="50">
        <v>892</v>
      </c>
      <c r="M283" s="50"/>
      <c r="N283" s="87"/>
      <c r="O283" s="43"/>
      <c r="P283" s="43"/>
      <c r="Q283" s="43"/>
      <c r="R283" s="43"/>
      <c r="S283" s="43"/>
      <c r="T283" s="43"/>
    </row>
    <row r="284" spans="1:20" s="44" customFormat="1" x14ac:dyDescent="0.25">
      <c r="A284" s="125"/>
      <c r="B284" s="46"/>
      <c r="C284" s="136"/>
      <c r="D284" s="46"/>
      <c r="E284" s="92"/>
      <c r="F284" s="92"/>
      <c r="G284" s="92"/>
      <c r="H284" s="93"/>
      <c r="I284" s="57"/>
      <c r="J284" s="57"/>
      <c r="K284" s="57"/>
      <c r="L284" s="99"/>
      <c r="M284" s="94"/>
      <c r="N284" s="95"/>
    </row>
    <row r="285" spans="1:20" s="44" customFormat="1" ht="60" x14ac:dyDescent="0.25">
      <c r="A285" s="137" t="s">
        <v>267</v>
      </c>
      <c r="B285" s="47" t="s">
        <v>268</v>
      </c>
      <c r="C285" s="129" t="s">
        <v>269</v>
      </c>
      <c r="D285" s="127">
        <v>1</v>
      </c>
      <c r="E285" s="96">
        <v>6.25</v>
      </c>
      <c r="F285" s="96"/>
      <c r="G285" s="97">
        <v>1.0900000000000001</v>
      </c>
      <c r="H285" s="86" t="s">
        <v>270</v>
      </c>
      <c r="I285" s="97">
        <v>87</v>
      </c>
      <c r="J285" s="48">
        <v>84</v>
      </c>
      <c r="K285" s="49"/>
      <c r="L285" s="50">
        <v>3</v>
      </c>
      <c r="M285" s="50">
        <v>0.52</v>
      </c>
      <c r="N285" s="87">
        <v>0.52</v>
      </c>
      <c r="O285" s="43"/>
      <c r="P285" s="43"/>
      <c r="Q285" s="43"/>
      <c r="R285" s="43"/>
      <c r="S285" s="43"/>
      <c r="T285" s="43"/>
    </row>
    <row r="286" spans="1:20" s="44" customFormat="1" x14ac:dyDescent="0.25">
      <c r="A286" s="54"/>
      <c r="B286" s="54"/>
      <c r="C286" s="54"/>
      <c r="D286" s="108"/>
      <c r="E286" s="87">
        <v>5.16</v>
      </c>
      <c r="F286" s="87"/>
      <c r="G286" s="98"/>
      <c r="H286" s="88"/>
      <c r="I286" s="56"/>
      <c r="J286" s="56"/>
      <c r="K286" s="48"/>
      <c r="L286" s="56"/>
      <c r="M286" s="89"/>
      <c r="N286" s="50"/>
    </row>
    <row r="287" spans="1:20" s="44" customFormat="1" x14ac:dyDescent="0.25">
      <c r="A287" s="124"/>
      <c r="B287" s="54"/>
      <c r="C287" s="135" t="s">
        <v>35</v>
      </c>
      <c r="D287" s="108"/>
      <c r="E287" s="56"/>
      <c r="F287" s="56"/>
      <c r="G287" s="56"/>
      <c r="H287" s="88"/>
      <c r="I287" s="56"/>
      <c r="J287" s="56"/>
      <c r="K287" s="56"/>
      <c r="L287" s="98"/>
      <c r="M287" s="90"/>
      <c r="N287" s="91"/>
    </row>
    <row r="288" spans="1:20" s="44" customFormat="1" x14ac:dyDescent="0.25">
      <c r="A288" s="125"/>
      <c r="B288" s="46"/>
      <c r="C288" s="136" t="s">
        <v>36</v>
      </c>
      <c r="D288" s="46"/>
      <c r="E288" s="92"/>
      <c r="F288" s="92"/>
      <c r="G288" s="92"/>
      <c r="H288" s="93"/>
      <c r="I288" s="57"/>
      <c r="J288" s="57"/>
      <c r="K288" s="57"/>
      <c r="L288" s="99"/>
      <c r="M288" s="94"/>
      <c r="N288" s="95"/>
    </row>
    <row r="289" spans="1:20" s="44" customFormat="1" ht="60" x14ac:dyDescent="0.25">
      <c r="A289" s="137" t="s">
        <v>271</v>
      </c>
      <c r="B289" s="47" t="s">
        <v>114</v>
      </c>
      <c r="C289" s="129" t="s">
        <v>272</v>
      </c>
      <c r="D289" s="127">
        <v>1</v>
      </c>
      <c r="E289" s="96">
        <v>1496.31</v>
      </c>
      <c r="F289" s="96"/>
      <c r="G289" s="172" t="s">
        <v>273</v>
      </c>
      <c r="H289" s="86" t="s">
        <v>117</v>
      </c>
      <c r="I289" s="97">
        <v>6090</v>
      </c>
      <c r="J289" s="48"/>
      <c r="K289" s="49"/>
      <c r="L289" s="50">
        <v>6090</v>
      </c>
      <c r="M289" s="50"/>
      <c r="N289" s="87"/>
      <c r="O289" s="43"/>
      <c r="P289" s="43"/>
      <c r="Q289" s="43"/>
      <c r="R289" s="43"/>
      <c r="S289" s="43"/>
      <c r="T289" s="43"/>
    </row>
    <row r="290" spans="1:20" s="44" customFormat="1" x14ac:dyDescent="0.25">
      <c r="A290" s="125"/>
      <c r="B290" s="46"/>
      <c r="C290" s="136"/>
      <c r="D290" s="46"/>
      <c r="E290" s="92"/>
      <c r="F290" s="92"/>
      <c r="G290" s="92"/>
      <c r="H290" s="93"/>
      <c r="I290" s="57"/>
      <c r="J290" s="57"/>
      <c r="K290" s="57"/>
      <c r="L290" s="99"/>
      <c r="M290" s="94"/>
      <c r="N290" s="95"/>
    </row>
    <row r="291" spans="1:20" s="44" customFormat="1" ht="72" x14ac:dyDescent="0.25">
      <c r="A291" s="137" t="s">
        <v>274</v>
      </c>
      <c r="B291" s="47" t="s">
        <v>275</v>
      </c>
      <c r="C291" s="129" t="s">
        <v>276</v>
      </c>
      <c r="D291" s="127">
        <v>0.09</v>
      </c>
      <c r="E291" s="96">
        <v>158.66999999999999</v>
      </c>
      <c r="F291" s="96"/>
      <c r="G291" s="97">
        <v>44.99</v>
      </c>
      <c r="H291" s="86" t="s">
        <v>277</v>
      </c>
      <c r="I291" s="97">
        <v>183</v>
      </c>
      <c r="J291" s="48">
        <v>167</v>
      </c>
      <c r="K291" s="49"/>
      <c r="L291" s="50">
        <v>17</v>
      </c>
      <c r="M291" s="50">
        <v>11.3</v>
      </c>
      <c r="N291" s="87">
        <v>1.0169999999999999</v>
      </c>
      <c r="O291" s="43"/>
      <c r="P291" s="43"/>
      <c r="Q291" s="43"/>
      <c r="R291" s="43"/>
      <c r="S291" s="43"/>
      <c r="T291" s="43"/>
    </row>
    <row r="292" spans="1:20" s="44" customFormat="1" x14ac:dyDescent="0.25">
      <c r="A292" s="54"/>
      <c r="B292" s="54"/>
      <c r="C292" s="54"/>
      <c r="D292" s="108"/>
      <c r="E292" s="87">
        <v>113.68</v>
      </c>
      <c r="F292" s="87"/>
      <c r="G292" s="98"/>
      <c r="H292" s="88"/>
      <c r="I292" s="56"/>
      <c r="J292" s="56"/>
      <c r="K292" s="48"/>
      <c r="L292" s="56"/>
      <c r="M292" s="89"/>
      <c r="N292" s="50"/>
    </row>
    <row r="293" spans="1:20" s="44" customFormat="1" x14ac:dyDescent="0.25">
      <c r="A293" s="124"/>
      <c r="B293" s="54"/>
      <c r="C293" s="135" t="s">
        <v>35</v>
      </c>
      <c r="D293" s="108"/>
      <c r="E293" s="56"/>
      <c r="F293" s="56"/>
      <c r="G293" s="56"/>
      <c r="H293" s="88"/>
      <c r="I293" s="56"/>
      <c r="J293" s="56"/>
      <c r="K293" s="56"/>
      <c r="L293" s="98"/>
      <c r="M293" s="90"/>
      <c r="N293" s="91"/>
    </row>
    <row r="294" spans="1:20" s="44" customFormat="1" x14ac:dyDescent="0.25">
      <c r="A294" s="125"/>
      <c r="B294" s="46"/>
      <c r="C294" s="136" t="s">
        <v>36</v>
      </c>
      <c r="D294" s="46"/>
      <c r="E294" s="92"/>
      <c r="F294" s="92"/>
      <c r="G294" s="92"/>
      <c r="H294" s="93"/>
      <c r="I294" s="57"/>
      <c r="J294" s="57"/>
      <c r="K294" s="57"/>
      <c r="L294" s="99"/>
      <c r="M294" s="94"/>
      <c r="N294" s="95"/>
    </row>
    <row r="295" spans="1:20" s="44" customFormat="1" ht="48" x14ac:dyDescent="0.25">
      <c r="A295" s="137" t="s">
        <v>278</v>
      </c>
      <c r="B295" s="47" t="s">
        <v>114</v>
      </c>
      <c r="C295" s="129" t="s">
        <v>279</v>
      </c>
      <c r="D295" s="127">
        <v>1</v>
      </c>
      <c r="E295" s="96">
        <v>74.819999999999993</v>
      </c>
      <c r="F295" s="96"/>
      <c r="G295" s="172" t="s">
        <v>280</v>
      </c>
      <c r="H295" s="86" t="s">
        <v>117</v>
      </c>
      <c r="I295" s="97">
        <v>305</v>
      </c>
      <c r="J295" s="48"/>
      <c r="K295" s="49"/>
      <c r="L295" s="50">
        <v>305</v>
      </c>
      <c r="M295" s="50"/>
      <c r="N295" s="87"/>
      <c r="O295" s="43"/>
      <c r="P295" s="43"/>
      <c r="Q295" s="43"/>
      <c r="R295" s="43"/>
      <c r="S295" s="43"/>
      <c r="T295" s="43"/>
    </row>
    <row r="296" spans="1:20" s="44" customFormat="1" x14ac:dyDescent="0.25">
      <c r="A296" s="125"/>
      <c r="B296" s="46"/>
      <c r="C296" s="136"/>
      <c r="D296" s="46"/>
      <c r="E296" s="92"/>
      <c r="F296" s="92"/>
      <c r="G296" s="92"/>
      <c r="H296" s="93"/>
      <c r="I296" s="57"/>
      <c r="J296" s="57"/>
      <c r="K296" s="57"/>
      <c r="L296" s="99"/>
      <c r="M296" s="94"/>
      <c r="N296" s="95"/>
    </row>
    <row r="297" spans="1:20" s="44" customFormat="1" ht="84" x14ac:dyDescent="0.25">
      <c r="A297" s="137" t="s">
        <v>281</v>
      </c>
      <c r="B297" s="47" t="s">
        <v>282</v>
      </c>
      <c r="C297" s="129" t="s">
        <v>283</v>
      </c>
      <c r="D297" s="127">
        <v>7.0000000000000007E-2</v>
      </c>
      <c r="E297" s="96">
        <v>1025.51</v>
      </c>
      <c r="F297" s="96">
        <v>69.48</v>
      </c>
      <c r="G297" s="97">
        <v>812.73</v>
      </c>
      <c r="H297" s="86" t="s">
        <v>284</v>
      </c>
      <c r="I297" s="97">
        <v>278</v>
      </c>
      <c r="J297" s="48">
        <v>163</v>
      </c>
      <c r="K297" s="49">
        <v>32</v>
      </c>
      <c r="L297" s="50">
        <v>82</v>
      </c>
      <c r="M297" s="50">
        <v>16.8</v>
      </c>
      <c r="N297" s="87">
        <v>1.1759999999999999</v>
      </c>
      <c r="O297" s="43"/>
      <c r="P297" s="43"/>
      <c r="Q297" s="43"/>
      <c r="R297" s="43"/>
      <c r="S297" s="43"/>
      <c r="T297" s="43"/>
    </row>
    <row r="298" spans="1:20" s="44" customFormat="1" x14ac:dyDescent="0.25">
      <c r="A298" s="54"/>
      <c r="B298" s="54"/>
      <c r="C298" s="54"/>
      <c r="D298" s="108"/>
      <c r="E298" s="87">
        <v>143.30000000000001</v>
      </c>
      <c r="F298" s="87">
        <v>6.84</v>
      </c>
      <c r="G298" s="98"/>
      <c r="H298" s="88"/>
      <c r="I298" s="56"/>
      <c r="J298" s="56"/>
      <c r="K298" s="48">
        <v>8</v>
      </c>
      <c r="L298" s="56"/>
      <c r="M298" s="89">
        <v>0.68</v>
      </c>
      <c r="N298" s="50">
        <v>4.7600000000000003E-2</v>
      </c>
    </row>
    <row r="299" spans="1:20" s="44" customFormat="1" x14ac:dyDescent="0.25">
      <c r="A299" s="124"/>
      <c r="B299" s="54"/>
      <c r="C299" s="135" t="s">
        <v>35</v>
      </c>
      <c r="D299" s="108"/>
      <c r="E299" s="56"/>
      <c r="F299" s="56"/>
      <c r="G299" s="56"/>
      <c r="H299" s="88"/>
      <c r="I299" s="56"/>
      <c r="J299" s="56"/>
      <c r="K299" s="56"/>
      <c r="L299" s="98"/>
      <c r="M299" s="90"/>
      <c r="N299" s="91"/>
    </row>
    <row r="300" spans="1:20" s="44" customFormat="1" x14ac:dyDescent="0.25">
      <c r="A300" s="125"/>
      <c r="B300" s="46"/>
      <c r="C300" s="136" t="s">
        <v>36</v>
      </c>
      <c r="D300" s="46"/>
      <c r="E300" s="92"/>
      <c r="F300" s="92"/>
      <c r="G300" s="92"/>
      <c r="H300" s="93"/>
      <c r="I300" s="57"/>
      <c r="J300" s="57"/>
      <c r="K300" s="57"/>
      <c r="L300" s="99"/>
      <c r="M300" s="94"/>
      <c r="N300" s="95"/>
    </row>
    <row r="301" spans="1:20" s="44" customFormat="1" ht="108" x14ac:dyDescent="0.25">
      <c r="A301" s="137" t="s">
        <v>285</v>
      </c>
      <c r="B301" s="47" t="s">
        <v>286</v>
      </c>
      <c r="C301" s="129" t="s">
        <v>287</v>
      </c>
      <c r="D301" s="127">
        <v>7.0000000000000001E-3</v>
      </c>
      <c r="E301" s="96">
        <v>480</v>
      </c>
      <c r="F301" s="96"/>
      <c r="G301" s="97">
        <v>480</v>
      </c>
      <c r="H301" s="86" t="s">
        <v>288</v>
      </c>
      <c r="I301" s="97">
        <v>27</v>
      </c>
      <c r="J301" s="48"/>
      <c r="K301" s="49"/>
      <c r="L301" s="50">
        <v>27</v>
      </c>
      <c r="M301" s="50"/>
      <c r="N301" s="87"/>
      <c r="O301" s="43"/>
      <c r="P301" s="43"/>
      <c r="Q301" s="43"/>
      <c r="R301" s="43"/>
      <c r="S301" s="43"/>
      <c r="T301" s="43"/>
    </row>
    <row r="302" spans="1:20" s="44" customFormat="1" x14ac:dyDescent="0.25">
      <c r="A302" s="125"/>
      <c r="B302" s="46"/>
      <c r="C302" s="136"/>
      <c r="D302" s="46"/>
      <c r="E302" s="92"/>
      <c r="F302" s="92"/>
      <c r="G302" s="92"/>
      <c r="H302" s="93"/>
      <c r="I302" s="57"/>
      <c r="J302" s="57"/>
      <c r="K302" s="57"/>
      <c r="L302" s="99"/>
      <c r="M302" s="94"/>
      <c r="N302" s="95"/>
    </row>
    <row r="303" spans="1:20" s="44" customFormat="1" ht="60" x14ac:dyDescent="0.25">
      <c r="A303" s="137" t="s">
        <v>289</v>
      </c>
      <c r="B303" s="47" t="s">
        <v>290</v>
      </c>
      <c r="C303" s="129" t="s">
        <v>291</v>
      </c>
      <c r="D303" s="127">
        <v>1</v>
      </c>
      <c r="E303" s="96">
        <v>9.9600000000000009</v>
      </c>
      <c r="F303" s="96"/>
      <c r="G303" s="97">
        <v>1.88</v>
      </c>
      <c r="H303" s="86" t="s">
        <v>292</v>
      </c>
      <c r="I303" s="97">
        <v>139</v>
      </c>
      <c r="J303" s="48">
        <v>132</v>
      </c>
      <c r="K303" s="49"/>
      <c r="L303" s="50">
        <v>8</v>
      </c>
      <c r="M303" s="50">
        <v>0.84</v>
      </c>
      <c r="N303" s="87">
        <v>0.84</v>
      </c>
      <c r="O303" s="43"/>
      <c r="P303" s="43"/>
      <c r="Q303" s="43"/>
      <c r="R303" s="43"/>
      <c r="S303" s="43"/>
      <c r="T303" s="43"/>
    </row>
    <row r="304" spans="1:20" s="44" customFormat="1" x14ac:dyDescent="0.25">
      <c r="A304" s="54"/>
      <c r="B304" s="54"/>
      <c r="C304" s="54"/>
      <c r="D304" s="108"/>
      <c r="E304" s="87">
        <v>8.08</v>
      </c>
      <c r="F304" s="87"/>
      <c r="G304" s="98"/>
      <c r="H304" s="88"/>
      <c r="I304" s="56"/>
      <c r="J304" s="56"/>
      <c r="K304" s="48"/>
      <c r="L304" s="56"/>
      <c r="M304" s="89"/>
      <c r="N304" s="50"/>
    </row>
    <row r="305" spans="1:20" s="44" customFormat="1" x14ac:dyDescent="0.25">
      <c r="A305" s="124"/>
      <c r="B305" s="54"/>
      <c r="C305" s="135" t="s">
        <v>35</v>
      </c>
      <c r="D305" s="108"/>
      <c r="E305" s="56"/>
      <c r="F305" s="56"/>
      <c r="G305" s="56"/>
      <c r="H305" s="88"/>
      <c r="I305" s="56"/>
      <c r="J305" s="56"/>
      <c r="K305" s="56"/>
      <c r="L305" s="98"/>
      <c r="M305" s="90"/>
      <c r="N305" s="91"/>
    </row>
    <row r="306" spans="1:20" s="44" customFormat="1" x14ac:dyDescent="0.25">
      <c r="A306" s="125"/>
      <c r="B306" s="46"/>
      <c r="C306" s="136" t="s">
        <v>36</v>
      </c>
      <c r="D306" s="46"/>
      <c r="E306" s="92"/>
      <c r="F306" s="92"/>
      <c r="G306" s="92"/>
      <c r="H306" s="93"/>
      <c r="I306" s="57"/>
      <c r="J306" s="57"/>
      <c r="K306" s="57"/>
      <c r="L306" s="99"/>
      <c r="M306" s="94"/>
      <c r="N306" s="95"/>
    </row>
    <row r="307" spans="1:20" s="44" customFormat="1" ht="60" x14ac:dyDescent="0.25">
      <c r="A307" s="137" t="s">
        <v>293</v>
      </c>
      <c r="B307" s="47" t="s">
        <v>268</v>
      </c>
      <c r="C307" s="129" t="s">
        <v>294</v>
      </c>
      <c r="D307" s="127">
        <v>1</v>
      </c>
      <c r="E307" s="96">
        <v>6.25</v>
      </c>
      <c r="F307" s="96"/>
      <c r="G307" s="97">
        <v>1.0900000000000001</v>
      </c>
      <c r="H307" s="86" t="s">
        <v>270</v>
      </c>
      <c r="I307" s="97">
        <v>87</v>
      </c>
      <c r="J307" s="48">
        <v>84</v>
      </c>
      <c r="K307" s="49"/>
      <c r="L307" s="50">
        <v>3</v>
      </c>
      <c r="M307" s="50">
        <v>0.52</v>
      </c>
      <c r="N307" s="87">
        <v>0.52</v>
      </c>
      <c r="O307" s="43"/>
      <c r="P307" s="43"/>
      <c r="Q307" s="43"/>
      <c r="R307" s="43"/>
      <c r="S307" s="43"/>
      <c r="T307" s="43"/>
    </row>
    <row r="308" spans="1:20" s="44" customFormat="1" x14ac:dyDescent="0.25">
      <c r="A308" s="54"/>
      <c r="B308" s="54"/>
      <c r="C308" s="54"/>
      <c r="D308" s="108"/>
      <c r="E308" s="87">
        <v>5.16</v>
      </c>
      <c r="F308" s="87"/>
      <c r="G308" s="98"/>
      <c r="H308" s="88"/>
      <c r="I308" s="56"/>
      <c r="J308" s="56"/>
      <c r="K308" s="48"/>
      <c r="L308" s="56"/>
      <c r="M308" s="89"/>
      <c r="N308" s="50"/>
    </row>
    <row r="309" spans="1:20" s="44" customFormat="1" x14ac:dyDescent="0.25">
      <c r="A309" s="124"/>
      <c r="B309" s="54"/>
      <c r="C309" s="135" t="s">
        <v>35</v>
      </c>
      <c r="D309" s="108"/>
      <c r="E309" s="56"/>
      <c r="F309" s="56"/>
      <c r="G309" s="56"/>
      <c r="H309" s="88"/>
      <c r="I309" s="56"/>
      <c r="J309" s="56"/>
      <c r="K309" s="56"/>
      <c r="L309" s="98"/>
      <c r="M309" s="90"/>
      <c r="N309" s="91"/>
    </row>
    <row r="310" spans="1:20" s="44" customFormat="1" x14ac:dyDescent="0.25">
      <c r="A310" s="125"/>
      <c r="B310" s="46"/>
      <c r="C310" s="136" t="s">
        <v>36</v>
      </c>
      <c r="D310" s="46"/>
      <c r="E310" s="92"/>
      <c r="F310" s="92"/>
      <c r="G310" s="92"/>
      <c r="H310" s="93"/>
      <c r="I310" s="57"/>
      <c r="J310" s="57"/>
      <c r="K310" s="57"/>
      <c r="L310" s="99"/>
      <c r="M310" s="94"/>
      <c r="N310" s="95"/>
    </row>
    <row r="311" spans="1:20" outlineLevel="1" x14ac:dyDescent="0.25">
      <c r="A311" s="126"/>
      <c r="B311" s="195" t="s">
        <v>18</v>
      </c>
      <c r="C311" s="195"/>
      <c r="D311" s="195"/>
      <c r="E311" s="195"/>
      <c r="F311" s="195"/>
      <c r="G311" s="68"/>
      <c r="H311" s="61"/>
      <c r="I311" s="141">
        <v>1942.86</v>
      </c>
      <c r="J311" s="142">
        <v>58.02</v>
      </c>
      <c r="K311" s="143">
        <v>4.8600000000000003</v>
      </c>
      <c r="L311" s="144">
        <v>1879.97</v>
      </c>
      <c r="M311" s="145"/>
      <c r="N311" s="145">
        <v>5.9370000000000003</v>
      </c>
      <c r="O311" s="115"/>
    </row>
    <row r="312" spans="1:20" outlineLevel="1" x14ac:dyDescent="0.25">
      <c r="A312" s="104"/>
      <c r="B312" s="52"/>
      <c r="C312" s="52"/>
      <c r="D312" s="14"/>
      <c r="E312" s="60"/>
      <c r="F312" s="60"/>
      <c r="G312" s="60"/>
      <c r="H312" s="62"/>
      <c r="I312" s="146"/>
      <c r="J312" s="146"/>
      <c r="K312" s="143">
        <v>0.48</v>
      </c>
      <c r="L312" s="146"/>
      <c r="M312" s="146"/>
      <c r="N312" s="147">
        <v>4.7600000000000003E-2</v>
      </c>
      <c r="O312" s="115"/>
    </row>
    <row r="313" spans="1:20" outlineLevel="1" x14ac:dyDescent="0.25">
      <c r="A313" s="101"/>
      <c r="B313" s="191" t="s">
        <v>105</v>
      </c>
      <c r="C313" s="191"/>
      <c r="D313" s="191"/>
      <c r="E313" s="191"/>
      <c r="F313" s="191"/>
      <c r="G313" s="191"/>
      <c r="H313" s="192"/>
      <c r="I313" s="141">
        <v>8507</v>
      </c>
      <c r="J313" s="141">
        <v>945</v>
      </c>
      <c r="K313" s="148">
        <v>32</v>
      </c>
      <c r="L313" s="141">
        <v>7530</v>
      </c>
      <c r="M313" s="145"/>
      <c r="N313" s="145">
        <v>5.9370000000000003</v>
      </c>
      <c r="O313" s="114"/>
    </row>
    <row r="314" spans="1:20" outlineLevel="1" x14ac:dyDescent="0.25">
      <c r="A314" s="72"/>
      <c r="B314" s="193"/>
      <c r="C314" s="193"/>
      <c r="D314" s="193"/>
      <c r="E314" s="193"/>
      <c r="F314" s="193"/>
      <c r="G314" s="193"/>
      <c r="H314" s="194"/>
      <c r="I314" s="149"/>
      <c r="J314" s="149"/>
      <c r="K314" s="143">
        <v>8</v>
      </c>
      <c r="L314" s="149"/>
      <c r="M314" s="149"/>
      <c r="N314" s="147">
        <v>4.7600000000000003E-2</v>
      </c>
      <c r="O314" s="114"/>
    </row>
    <row r="315" spans="1:20" outlineLevel="1" x14ac:dyDescent="0.25">
      <c r="A315" s="120"/>
      <c r="B315" s="63" t="s">
        <v>295</v>
      </c>
      <c r="C315" s="74"/>
      <c r="D315" s="75"/>
      <c r="E315" s="76"/>
      <c r="F315" s="76"/>
      <c r="G315" s="76"/>
      <c r="H315" s="76"/>
      <c r="I315" s="155">
        <v>525</v>
      </c>
      <c r="J315" s="153"/>
      <c r="K315" s="152"/>
      <c r="L315" s="153"/>
      <c r="M315" s="153"/>
      <c r="N315" s="156"/>
    </row>
    <row r="316" spans="1:20" outlineLevel="1" x14ac:dyDescent="0.25">
      <c r="A316" s="120"/>
      <c r="B316" s="63" t="s">
        <v>296</v>
      </c>
      <c r="C316" s="74"/>
      <c r="D316" s="75"/>
      <c r="E316" s="76"/>
      <c r="F316" s="76"/>
      <c r="G316" s="76"/>
      <c r="H316" s="76"/>
      <c r="I316" s="155">
        <v>147</v>
      </c>
      <c r="J316" s="153"/>
      <c r="K316" s="152"/>
      <c r="L316" s="153"/>
      <c r="M316" s="153"/>
      <c r="N316" s="156"/>
    </row>
    <row r="317" spans="1:20" outlineLevel="1" x14ac:dyDescent="0.25">
      <c r="A317" s="120"/>
      <c r="B317" s="63" t="s">
        <v>107</v>
      </c>
      <c r="C317" s="74"/>
      <c r="D317" s="75"/>
      <c r="E317" s="76"/>
      <c r="F317" s="76"/>
      <c r="G317" s="76"/>
      <c r="H317" s="76"/>
      <c r="I317" s="155">
        <v>672</v>
      </c>
      <c r="J317" s="153"/>
      <c r="K317" s="152"/>
      <c r="L317" s="153"/>
      <c r="M317" s="153"/>
      <c r="N317" s="156"/>
    </row>
    <row r="318" spans="1:20" outlineLevel="1" x14ac:dyDescent="0.25">
      <c r="A318" s="119"/>
      <c r="B318" s="71" t="s">
        <v>297</v>
      </c>
      <c r="C318" s="51"/>
      <c r="D318" s="69"/>
      <c r="E318" s="70"/>
      <c r="F318" s="70"/>
      <c r="G318" s="70"/>
      <c r="H318" s="73"/>
      <c r="I318" s="149">
        <v>369</v>
      </c>
      <c r="J318" s="151"/>
      <c r="K318" s="150"/>
      <c r="L318" s="151"/>
      <c r="M318" s="151"/>
      <c r="N318" s="156"/>
    </row>
    <row r="319" spans="1:20" outlineLevel="1" x14ac:dyDescent="0.25">
      <c r="A319" s="119"/>
      <c r="B319" s="71" t="s">
        <v>298</v>
      </c>
      <c r="C319" s="51"/>
      <c r="D319" s="69"/>
      <c r="E319" s="70"/>
      <c r="F319" s="70"/>
      <c r="G319" s="70"/>
      <c r="H319" s="73"/>
      <c r="I319" s="149">
        <v>94</v>
      </c>
      <c r="J319" s="151"/>
      <c r="K319" s="150"/>
      <c r="L319" s="151"/>
      <c r="M319" s="151"/>
      <c r="N319" s="156"/>
    </row>
    <row r="320" spans="1:20" outlineLevel="1" x14ac:dyDescent="0.25">
      <c r="A320" s="119"/>
      <c r="B320" s="71" t="s">
        <v>109</v>
      </c>
      <c r="C320" s="51"/>
      <c r="D320" s="69"/>
      <c r="E320" s="70"/>
      <c r="F320" s="70"/>
      <c r="G320" s="70"/>
      <c r="H320" s="73"/>
      <c r="I320" s="149">
        <v>463</v>
      </c>
      <c r="J320" s="151"/>
      <c r="K320" s="150"/>
      <c r="L320" s="151"/>
      <c r="M320" s="151"/>
      <c r="N320" s="156"/>
    </row>
    <row r="321" spans="1:20" outlineLevel="2" x14ac:dyDescent="0.25">
      <c r="A321" s="117"/>
      <c r="B321" s="132" t="s">
        <v>25</v>
      </c>
      <c r="C321" s="51"/>
      <c r="D321" s="69"/>
      <c r="E321" s="70"/>
      <c r="F321" s="70"/>
      <c r="G321" s="70"/>
      <c r="H321" s="73"/>
      <c r="I321" s="149">
        <v>9642</v>
      </c>
      <c r="J321" s="151"/>
      <c r="K321" s="150"/>
      <c r="L321" s="151"/>
      <c r="M321" s="151"/>
      <c r="N321" s="156"/>
    </row>
    <row r="322" spans="1:20" outlineLevel="2" x14ac:dyDescent="0.25">
      <c r="A322" s="117"/>
      <c r="B322" s="81" t="s">
        <v>24</v>
      </c>
      <c r="C322" s="53"/>
      <c r="D322" s="80"/>
      <c r="E322" s="81"/>
      <c r="F322" s="81"/>
      <c r="G322" s="81"/>
      <c r="H322" s="81"/>
      <c r="I322" s="157"/>
      <c r="J322" s="157"/>
      <c r="K322" s="158"/>
      <c r="L322" s="159"/>
      <c r="M322" s="159"/>
      <c r="N322" s="160"/>
      <c r="P322" s="100"/>
    </row>
    <row r="323" spans="1:20" outlineLevel="2" x14ac:dyDescent="0.25">
      <c r="A323" s="118"/>
      <c r="B323" s="102"/>
      <c r="C323" s="134" t="s">
        <v>299</v>
      </c>
      <c r="D323" s="14"/>
      <c r="E323" s="60"/>
      <c r="F323" s="60"/>
      <c r="G323" s="60"/>
      <c r="H323" s="62"/>
      <c r="I323" s="161">
        <v>1805</v>
      </c>
      <c r="J323" s="159"/>
      <c r="K323" s="158"/>
      <c r="L323" s="159"/>
      <c r="M323" s="159"/>
      <c r="N323" s="160"/>
      <c r="P323" s="100"/>
    </row>
    <row r="324" spans="1:20" outlineLevel="2" x14ac:dyDescent="0.25">
      <c r="A324" s="118"/>
      <c r="B324" s="102"/>
      <c r="C324" s="134" t="s">
        <v>150</v>
      </c>
      <c r="D324" s="14"/>
      <c r="E324" s="60"/>
      <c r="F324" s="60"/>
      <c r="G324" s="60"/>
      <c r="H324" s="62"/>
      <c r="I324" s="161">
        <v>126</v>
      </c>
      <c r="J324" s="159"/>
      <c r="K324" s="158"/>
      <c r="L324" s="159"/>
      <c r="M324" s="159"/>
      <c r="N324" s="160"/>
      <c r="P324" s="100"/>
    </row>
    <row r="325" spans="1:20" outlineLevel="2" x14ac:dyDescent="0.25">
      <c r="A325" s="118"/>
      <c r="B325" s="102"/>
      <c r="C325" s="134" t="s">
        <v>221</v>
      </c>
      <c r="D325" s="14"/>
      <c r="E325" s="60"/>
      <c r="F325" s="60"/>
      <c r="G325" s="60"/>
      <c r="H325" s="62"/>
      <c r="I325" s="161">
        <v>424</v>
      </c>
      <c r="J325" s="159"/>
      <c r="K325" s="158"/>
      <c r="L325" s="159"/>
      <c r="M325" s="159"/>
      <c r="N325" s="160"/>
      <c r="P325" s="100"/>
    </row>
    <row r="326" spans="1:20" outlineLevel="2" x14ac:dyDescent="0.25">
      <c r="A326" s="118"/>
      <c r="B326" s="102"/>
      <c r="C326" s="134" t="s">
        <v>118</v>
      </c>
      <c r="D326" s="14"/>
      <c r="E326" s="60"/>
      <c r="F326" s="60"/>
      <c r="G326" s="60"/>
      <c r="H326" s="62"/>
      <c r="I326" s="161">
        <v>7287</v>
      </c>
      <c r="J326" s="159"/>
      <c r="K326" s="158"/>
      <c r="L326" s="159"/>
      <c r="M326" s="159"/>
      <c r="N326" s="160"/>
      <c r="P326" s="100"/>
    </row>
    <row r="327" spans="1:20" outlineLevel="1" x14ac:dyDescent="0.25">
      <c r="A327" s="120"/>
      <c r="B327" s="63" t="s">
        <v>19</v>
      </c>
      <c r="C327" s="51"/>
      <c r="D327" s="69"/>
      <c r="E327" s="70"/>
      <c r="F327" s="70"/>
      <c r="G327" s="70"/>
      <c r="H327" s="77"/>
      <c r="I327" s="143">
        <v>9642</v>
      </c>
      <c r="J327" s="151"/>
      <c r="K327" s="150"/>
      <c r="L327" s="151"/>
      <c r="M327" s="151"/>
      <c r="N327" s="156"/>
    </row>
    <row r="328" spans="1:20" x14ac:dyDescent="0.25">
      <c r="A328" s="55"/>
      <c r="B328" s="42" t="s">
        <v>300</v>
      </c>
      <c r="C328" s="41" t="s">
        <v>301</v>
      </c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5"/>
      <c r="O328" s="111"/>
      <c r="P328" s="7"/>
      <c r="Q328" s="7"/>
      <c r="R328" s="7"/>
      <c r="S328" s="7"/>
      <c r="T328" s="7"/>
    </row>
    <row r="329" spans="1:20" s="44" customFormat="1" ht="48" x14ac:dyDescent="0.25">
      <c r="A329" s="137" t="s">
        <v>302</v>
      </c>
      <c r="B329" s="47" t="s">
        <v>303</v>
      </c>
      <c r="C329" s="129" t="s">
        <v>304</v>
      </c>
      <c r="D329" s="127">
        <v>1.6199999999999999E-2</v>
      </c>
      <c r="E329" s="96">
        <v>1082.58</v>
      </c>
      <c r="F329" s="96">
        <v>241.95</v>
      </c>
      <c r="G329" s="97"/>
      <c r="H329" s="86" t="s">
        <v>305</v>
      </c>
      <c r="I329" s="97">
        <v>250</v>
      </c>
      <c r="J329" s="48">
        <v>222</v>
      </c>
      <c r="K329" s="49">
        <v>28</v>
      </c>
      <c r="L329" s="50"/>
      <c r="M329" s="50">
        <v>103.91</v>
      </c>
      <c r="N329" s="87">
        <v>1.6833419999999999</v>
      </c>
      <c r="O329" s="43"/>
      <c r="P329" s="43"/>
      <c r="Q329" s="43"/>
      <c r="R329" s="43"/>
      <c r="S329" s="43"/>
      <c r="T329" s="43"/>
    </row>
    <row r="330" spans="1:20" s="44" customFormat="1" x14ac:dyDescent="0.25">
      <c r="A330" s="54"/>
      <c r="B330" s="54"/>
      <c r="C330" s="54"/>
      <c r="D330" s="108"/>
      <c r="E330" s="87">
        <v>840.63</v>
      </c>
      <c r="F330" s="87">
        <v>104.49</v>
      </c>
      <c r="G330" s="98"/>
      <c r="H330" s="88"/>
      <c r="I330" s="56"/>
      <c r="J330" s="56"/>
      <c r="K330" s="48">
        <v>28</v>
      </c>
      <c r="L330" s="56"/>
      <c r="M330" s="89">
        <v>7.74</v>
      </c>
      <c r="N330" s="50">
        <v>0.125388</v>
      </c>
    </row>
    <row r="331" spans="1:20" s="44" customFormat="1" x14ac:dyDescent="0.25">
      <c r="A331" s="124"/>
      <c r="B331" s="54"/>
      <c r="C331" s="135" t="s">
        <v>306</v>
      </c>
      <c r="D331" s="108"/>
      <c r="E331" s="56"/>
      <c r="F331" s="56"/>
      <c r="G331" s="56"/>
      <c r="H331" s="88"/>
      <c r="I331" s="56"/>
      <c r="J331" s="56"/>
      <c r="K331" s="56"/>
      <c r="L331" s="98"/>
      <c r="M331" s="90"/>
      <c r="N331" s="91"/>
    </row>
    <row r="332" spans="1:20" s="44" customFormat="1" x14ac:dyDescent="0.25">
      <c r="A332" s="125"/>
      <c r="B332" s="46"/>
      <c r="C332" s="136" t="s">
        <v>307</v>
      </c>
      <c r="D332" s="46"/>
      <c r="E332" s="92"/>
      <c r="F332" s="92"/>
      <c r="G332" s="92"/>
      <c r="H332" s="93"/>
      <c r="I332" s="57"/>
      <c r="J332" s="57"/>
      <c r="K332" s="57"/>
      <c r="L332" s="99"/>
      <c r="M332" s="94"/>
      <c r="N332" s="95"/>
    </row>
    <row r="333" spans="1:20" s="44" customFormat="1" ht="156" x14ac:dyDescent="0.25">
      <c r="A333" s="137" t="s">
        <v>308</v>
      </c>
      <c r="B333" s="47" t="s">
        <v>309</v>
      </c>
      <c r="C333" s="129" t="s">
        <v>310</v>
      </c>
      <c r="D333" s="127">
        <v>1.62</v>
      </c>
      <c r="E333" s="96">
        <v>97.71</v>
      </c>
      <c r="F333" s="96">
        <v>12.75</v>
      </c>
      <c r="G333" s="97">
        <v>60.66</v>
      </c>
      <c r="H333" s="86" t="s">
        <v>311</v>
      </c>
      <c r="I333" s="97">
        <v>1253</v>
      </c>
      <c r="J333" s="48">
        <v>641</v>
      </c>
      <c r="K333" s="49">
        <v>134</v>
      </c>
      <c r="L333" s="50">
        <v>479</v>
      </c>
      <c r="M333" s="50">
        <v>2.3805000000000001</v>
      </c>
      <c r="N333" s="87">
        <v>3.8564099999999999</v>
      </c>
      <c r="O333" s="43"/>
      <c r="P333" s="43"/>
      <c r="Q333" s="43"/>
      <c r="R333" s="43"/>
      <c r="S333" s="43"/>
      <c r="T333" s="43"/>
    </row>
    <row r="334" spans="1:20" s="44" customFormat="1" x14ac:dyDescent="0.25">
      <c r="A334" s="54"/>
      <c r="B334" s="54"/>
      <c r="C334" s="54"/>
      <c r="D334" s="108"/>
      <c r="E334" s="87">
        <v>24.3</v>
      </c>
      <c r="F334" s="87"/>
      <c r="G334" s="98"/>
      <c r="H334" s="88"/>
      <c r="I334" s="56"/>
      <c r="J334" s="56"/>
      <c r="K334" s="48"/>
      <c r="L334" s="56"/>
      <c r="M334" s="89"/>
      <c r="N334" s="50"/>
    </row>
    <row r="335" spans="1:20" s="44" customFormat="1" x14ac:dyDescent="0.25">
      <c r="A335" s="124"/>
      <c r="B335" s="54"/>
      <c r="C335" s="135" t="s">
        <v>312</v>
      </c>
      <c r="D335" s="108"/>
      <c r="E335" s="56"/>
      <c r="F335" s="56"/>
      <c r="G335" s="56"/>
      <c r="H335" s="88"/>
      <c r="I335" s="56"/>
      <c r="J335" s="56"/>
      <c r="K335" s="56"/>
      <c r="L335" s="98"/>
      <c r="M335" s="90"/>
      <c r="N335" s="91"/>
    </row>
    <row r="336" spans="1:20" s="44" customFormat="1" x14ac:dyDescent="0.25">
      <c r="A336" s="125"/>
      <c r="B336" s="46"/>
      <c r="C336" s="136" t="s">
        <v>313</v>
      </c>
      <c r="D336" s="46"/>
      <c r="E336" s="92"/>
      <c r="F336" s="92"/>
      <c r="G336" s="92"/>
      <c r="H336" s="93"/>
      <c r="I336" s="57"/>
      <c r="J336" s="57"/>
      <c r="K336" s="57"/>
      <c r="L336" s="99"/>
      <c r="M336" s="94"/>
      <c r="N336" s="95"/>
    </row>
    <row r="337" spans="1:20" s="44" customFormat="1" ht="72" x14ac:dyDescent="0.25">
      <c r="A337" s="137" t="s">
        <v>314</v>
      </c>
      <c r="B337" s="47" t="s">
        <v>315</v>
      </c>
      <c r="C337" s="129" t="s">
        <v>316</v>
      </c>
      <c r="D337" s="127">
        <v>1</v>
      </c>
      <c r="E337" s="96">
        <v>2640.46</v>
      </c>
      <c r="F337" s="96"/>
      <c r="G337" s="97">
        <v>2640.46</v>
      </c>
      <c r="H337" s="86" t="s">
        <v>317</v>
      </c>
      <c r="I337" s="97">
        <v>10881</v>
      </c>
      <c r="J337" s="48"/>
      <c r="K337" s="49"/>
      <c r="L337" s="50">
        <v>10881</v>
      </c>
      <c r="M337" s="50"/>
      <c r="N337" s="87"/>
      <c r="O337" s="43"/>
      <c r="P337" s="43"/>
      <c r="Q337" s="43"/>
      <c r="R337" s="43"/>
      <c r="S337" s="43"/>
      <c r="T337" s="43"/>
    </row>
    <row r="338" spans="1:20" s="44" customFormat="1" x14ac:dyDescent="0.25">
      <c r="A338" s="125"/>
      <c r="B338" s="46"/>
      <c r="C338" s="136"/>
      <c r="D338" s="46"/>
      <c r="E338" s="92"/>
      <c r="F338" s="92"/>
      <c r="G338" s="92"/>
      <c r="H338" s="93"/>
      <c r="I338" s="57"/>
      <c r="J338" s="57"/>
      <c r="K338" s="57"/>
      <c r="L338" s="99"/>
      <c r="M338" s="94"/>
      <c r="N338" s="95"/>
    </row>
    <row r="339" spans="1:20" s="44" customFormat="1" ht="84" x14ac:dyDescent="0.25">
      <c r="A339" s="137" t="s">
        <v>318</v>
      </c>
      <c r="B339" s="47" t="s">
        <v>319</v>
      </c>
      <c r="C339" s="129" t="s">
        <v>320</v>
      </c>
      <c r="D339" s="127">
        <v>0.12</v>
      </c>
      <c r="E339" s="96">
        <v>1912.77</v>
      </c>
      <c r="F339" s="96">
        <v>8.36</v>
      </c>
      <c r="G339" s="97">
        <v>1612.55</v>
      </c>
      <c r="H339" s="86" t="s">
        <v>321</v>
      </c>
      <c r="I339" s="97">
        <v>1331</v>
      </c>
      <c r="J339" s="48">
        <v>570</v>
      </c>
      <c r="K339" s="49">
        <v>10</v>
      </c>
      <c r="L339" s="50">
        <v>751</v>
      </c>
      <c r="M339" s="50">
        <v>33.78</v>
      </c>
      <c r="N339" s="87">
        <v>4.0536000000000003</v>
      </c>
      <c r="O339" s="43"/>
      <c r="P339" s="43"/>
      <c r="Q339" s="43"/>
      <c r="R339" s="43"/>
      <c r="S339" s="43"/>
      <c r="T339" s="43"/>
    </row>
    <row r="340" spans="1:20" s="44" customFormat="1" x14ac:dyDescent="0.25">
      <c r="A340" s="54"/>
      <c r="B340" s="54"/>
      <c r="C340" s="54"/>
      <c r="D340" s="108"/>
      <c r="E340" s="87">
        <v>291.86</v>
      </c>
      <c r="F340" s="87">
        <v>1.35</v>
      </c>
      <c r="G340" s="98"/>
      <c r="H340" s="88"/>
      <c r="I340" s="56"/>
      <c r="J340" s="56"/>
      <c r="K340" s="48">
        <v>3</v>
      </c>
      <c r="L340" s="56"/>
      <c r="M340" s="89">
        <v>0.1</v>
      </c>
      <c r="N340" s="50">
        <v>1.2E-2</v>
      </c>
    </row>
    <row r="341" spans="1:20" s="44" customFormat="1" x14ac:dyDescent="0.25">
      <c r="A341" s="124"/>
      <c r="B341" s="54"/>
      <c r="C341" s="135" t="s">
        <v>35</v>
      </c>
      <c r="D341" s="108"/>
      <c r="E341" s="56"/>
      <c r="F341" s="56"/>
      <c r="G341" s="56"/>
      <c r="H341" s="88"/>
      <c r="I341" s="56"/>
      <c r="J341" s="56"/>
      <c r="K341" s="56"/>
      <c r="L341" s="98"/>
      <c r="M341" s="90"/>
      <c r="N341" s="91"/>
    </row>
    <row r="342" spans="1:20" s="44" customFormat="1" x14ac:dyDescent="0.25">
      <c r="A342" s="125"/>
      <c r="B342" s="46"/>
      <c r="C342" s="136" t="s">
        <v>322</v>
      </c>
      <c r="D342" s="46"/>
      <c r="E342" s="92"/>
      <c r="F342" s="92"/>
      <c r="G342" s="92"/>
      <c r="H342" s="93"/>
      <c r="I342" s="57"/>
      <c r="J342" s="57"/>
      <c r="K342" s="57"/>
      <c r="L342" s="99"/>
      <c r="M342" s="94"/>
      <c r="N342" s="95"/>
    </row>
    <row r="343" spans="1:20" s="44" customFormat="1" ht="72" x14ac:dyDescent="0.25">
      <c r="A343" s="137" t="s">
        <v>323</v>
      </c>
      <c r="B343" s="47" t="s">
        <v>324</v>
      </c>
      <c r="C343" s="129" t="s">
        <v>325</v>
      </c>
      <c r="D343" s="127">
        <v>0.26</v>
      </c>
      <c r="E343" s="96">
        <v>1132.48</v>
      </c>
      <c r="F343" s="96">
        <v>9.23</v>
      </c>
      <c r="G343" s="97">
        <v>593.36</v>
      </c>
      <c r="H343" s="86" t="s">
        <v>326</v>
      </c>
      <c r="I343" s="97">
        <v>2889</v>
      </c>
      <c r="J343" s="48">
        <v>2243</v>
      </c>
      <c r="K343" s="49">
        <v>24</v>
      </c>
      <c r="L343" s="50">
        <v>622</v>
      </c>
      <c r="M343" s="50">
        <v>61.33</v>
      </c>
      <c r="N343" s="87">
        <v>15.9458</v>
      </c>
      <c r="O343" s="43"/>
      <c r="P343" s="43"/>
      <c r="Q343" s="43"/>
      <c r="R343" s="43"/>
      <c r="S343" s="43"/>
      <c r="T343" s="43"/>
    </row>
    <row r="344" spans="1:20" s="44" customFormat="1" x14ac:dyDescent="0.25">
      <c r="A344" s="54"/>
      <c r="B344" s="54"/>
      <c r="C344" s="54"/>
      <c r="D344" s="108"/>
      <c r="E344" s="87">
        <v>529.89</v>
      </c>
      <c r="F344" s="87">
        <v>1.35</v>
      </c>
      <c r="G344" s="98"/>
      <c r="H344" s="88"/>
      <c r="I344" s="56"/>
      <c r="J344" s="56"/>
      <c r="K344" s="48">
        <v>6</v>
      </c>
      <c r="L344" s="56"/>
      <c r="M344" s="89">
        <v>0.1</v>
      </c>
      <c r="N344" s="50">
        <v>2.5999999999999999E-2</v>
      </c>
    </row>
    <row r="345" spans="1:20" s="44" customFormat="1" x14ac:dyDescent="0.25">
      <c r="A345" s="124"/>
      <c r="B345" s="54"/>
      <c r="C345" s="135" t="s">
        <v>35</v>
      </c>
      <c r="D345" s="108"/>
      <c r="E345" s="56"/>
      <c r="F345" s="56"/>
      <c r="G345" s="56"/>
      <c r="H345" s="88"/>
      <c r="I345" s="56"/>
      <c r="J345" s="56"/>
      <c r="K345" s="56"/>
      <c r="L345" s="98"/>
      <c r="M345" s="90"/>
      <c r="N345" s="91"/>
    </row>
    <row r="346" spans="1:20" s="44" customFormat="1" x14ac:dyDescent="0.25">
      <c r="A346" s="125"/>
      <c r="B346" s="46"/>
      <c r="C346" s="136" t="s">
        <v>322</v>
      </c>
      <c r="D346" s="46"/>
      <c r="E346" s="92"/>
      <c r="F346" s="92"/>
      <c r="G346" s="92"/>
      <c r="H346" s="93"/>
      <c r="I346" s="57"/>
      <c r="J346" s="57"/>
      <c r="K346" s="57"/>
      <c r="L346" s="99"/>
      <c r="M346" s="94"/>
      <c r="N346" s="95"/>
    </row>
    <row r="347" spans="1:20" s="44" customFormat="1" ht="72" x14ac:dyDescent="0.25">
      <c r="A347" s="137" t="s">
        <v>327</v>
      </c>
      <c r="B347" s="47" t="s">
        <v>328</v>
      </c>
      <c r="C347" s="129" t="s">
        <v>329</v>
      </c>
      <c r="D347" s="127">
        <v>0.11</v>
      </c>
      <c r="E347" s="96">
        <v>918.89</v>
      </c>
      <c r="F347" s="96">
        <v>6.61</v>
      </c>
      <c r="G347" s="97">
        <v>604.96</v>
      </c>
      <c r="H347" s="86" t="s">
        <v>330</v>
      </c>
      <c r="I347" s="97">
        <v>869</v>
      </c>
      <c r="J347" s="48">
        <v>550</v>
      </c>
      <c r="K347" s="49">
        <v>7</v>
      </c>
      <c r="L347" s="50">
        <v>311</v>
      </c>
      <c r="M347" s="50">
        <v>35.57</v>
      </c>
      <c r="N347" s="87">
        <v>3.9127000000000001</v>
      </c>
      <c r="O347" s="43"/>
      <c r="P347" s="43"/>
      <c r="Q347" s="43"/>
      <c r="R347" s="43"/>
      <c r="S347" s="43"/>
      <c r="T347" s="43"/>
    </row>
    <row r="348" spans="1:20" s="44" customFormat="1" x14ac:dyDescent="0.25">
      <c r="A348" s="54"/>
      <c r="B348" s="54"/>
      <c r="C348" s="54"/>
      <c r="D348" s="108"/>
      <c r="E348" s="87">
        <v>307.32</v>
      </c>
      <c r="F348" s="87">
        <v>1.35</v>
      </c>
      <c r="G348" s="98"/>
      <c r="H348" s="88"/>
      <c r="I348" s="56"/>
      <c r="J348" s="56"/>
      <c r="K348" s="48">
        <v>2</v>
      </c>
      <c r="L348" s="56"/>
      <c r="M348" s="89">
        <v>0.1</v>
      </c>
      <c r="N348" s="50">
        <v>1.0999999999999999E-2</v>
      </c>
    </row>
    <row r="349" spans="1:20" s="44" customFormat="1" x14ac:dyDescent="0.25">
      <c r="A349" s="124"/>
      <c r="B349" s="54"/>
      <c r="C349" s="135" t="s">
        <v>35</v>
      </c>
      <c r="D349" s="108"/>
      <c r="E349" s="56"/>
      <c r="F349" s="56"/>
      <c r="G349" s="56"/>
      <c r="H349" s="88"/>
      <c r="I349" s="56"/>
      <c r="J349" s="56"/>
      <c r="K349" s="56"/>
      <c r="L349" s="98"/>
      <c r="M349" s="90"/>
      <c r="N349" s="91"/>
    </row>
    <row r="350" spans="1:20" s="44" customFormat="1" x14ac:dyDescent="0.25">
      <c r="A350" s="125"/>
      <c r="B350" s="46"/>
      <c r="C350" s="136" t="s">
        <v>322</v>
      </c>
      <c r="D350" s="46"/>
      <c r="E350" s="92"/>
      <c r="F350" s="92"/>
      <c r="G350" s="92"/>
      <c r="H350" s="93"/>
      <c r="I350" s="57"/>
      <c r="J350" s="57"/>
      <c r="K350" s="57"/>
      <c r="L350" s="99"/>
      <c r="M350" s="94"/>
      <c r="N350" s="95"/>
    </row>
    <row r="351" spans="1:20" outlineLevel="1" x14ac:dyDescent="0.25">
      <c r="A351" s="126"/>
      <c r="B351" s="195" t="s">
        <v>18</v>
      </c>
      <c r="C351" s="195"/>
      <c r="D351" s="195"/>
      <c r="E351" s="195"/>
      <c r="F351" s="195"/>
      <c r="G351" s="68"/>
      <c r="H351" s="61"/>
      <c r="I351" s="141">
        <v>3432.07</v>
      </c>
      <c r="J351" s="142">
        <v>254.44</v>
      </c>
      <c r="K351" s="143">
        <v>24.57</v>
      </c>
      <c r="L351" s="144">
        <v>3153.06</v>
      </c>
      <c r="M351" s="145"/>
      <c r="N351" s="145">
        <v>29.451851999999999</v>
      </c>
      <c r="O351" s="115"/>
    </row>
    <row r="352" spans="1:20" outlineLevel="1" x14ac:dyDescent="0.25">
      <c r="A352" s="104"/>
      <c r="B352" s="52"/>
      <c r="C352" s="52"/>
      <c r="D352" s="14"/>
      <c r="E352" s="60"/>
      <c r="F352" s="60"/>
      <c r="G352" s="60"/>
      <c r="H352" s="62"/>
      <c r="I352" s="146"/>
      <c r="J352" s="146"/>
      <c r="K352" s="143">
        <v>2.35</v>
      </c>
      <c r="L352" s="146"/>
      <c r="M352" s="146"/>
      <c r="N352" s="147">
        <v>0.17438799999999999</v>
      </c>
      <c r="O352" s="115"/>
    </row>
    <row r="353" spans="1:16" outlineLevel="1" x14ac:dyDescent="0.25">
      <c r="A353" s="101"/>
      <c r="B353" s="191" t="s">
        <v>331</v>
      </c>
      <c r="C353" s="191"/>
      <c r="D353" s="191"/>
      <c r="E353" s="191"/>
      <c r="F353" s="191"/>
      <c r="G353" s="191"/>
      <c r="H353" s="192"/>
      <c r="I353" s="141"/>
      <c r="J353" s="141"/>
      <c r="K353" s="148"/>
      <c r="L353" s="141"/>
      <c r="M353" s="145"/>
      <c r="N353" s="145">
        <v>29.451851999999999</v>
      </c>
      <c r="O353" s="114"/>
    </row>
    <row r="354" spans="1:16" outlineLevel="1" x14ac:dyDescent="0.25">
      <c r="A354" s="72"/>
      <c r="B354" s="193"/>
      <c r="C354" s="193"/>
      <c r="D354" s="193"/>
      <c r="E354" s="193"/>
      <c r="F354" s="193"/>
      <c r="G354" s="193"/>
      <c r="H354" s="194"/>
      <c r="I354" s="149"/>
      <c r="J354" s="149"/>
      <c r="K354" s="143"/>
      <c r="L354" s="149"/>
      <c r="M354" s="149"/>
      <c r="N354" s="147">
        <v>0.17438799999999999</v>
      </c>
      <c r="O354" s="114"/>
    </row>
    <row r="355" spans="1:16" outlineLevel="1" x14ac:dyDescent="0.25">
      <c r="A355" s="101"/>
      <c r="B355" s="191" t="s">
        <v>332</v>
      </c>
      <c r="C355" s="191"/>
      <c r="D355" s="191"/>
      <c r="E355" s="191"/>
      <c r="F355" s="191"/>
      <c r="G355" s="191"/>
      <c r="H355" s="192"/>
      <c r="I355" s="141">
        <v>9</v>
      </c>
      <c r="J355" s="141">
        <v>5</v>
      </c>
      <c r="K355" s="148">
        <v>4</v>
      </c>
      <c r="L355" s="141"/>
      <c r="M355" s="145"/>
      <c r="N355" s="145">
        <v>29.451851999999999</v>
      </c>
      <c r="O355" s="114"/>
    </row>
    <row r="356" spans="1:16" ht="26.25" customHeight="1" outlineLevel="1" x14ac:dyDescent="0.25">
      <c r="A356" s="72"/>
      <c r="B356" s="193"/>
      <c r="C356" s="193"/>
      <c r="D356" s="193"/>
      <c r="E356" s="193"/>
      <c r="F356" s="193"/>
      <c r="G356" s="193"/>
      <c r="H356" s="194"/>
      <c r="I356" s="149"/>
      <c r="J356" s="149"/>
      <c r="K356" s="143"/>
      <c r="L356" s="149"/>
      <c r="M356" s="149"/>
      <c r="N356" s="147">
        <v>0.17438799999999999</v>
      </c>
      <c r="O356" s="114"/>
    </row>
    <row r="357" spans="1:16" outlineLevel="1" x14ac:dyDescent="0.25">
      <c r="A357" s="101"/>
      <c r="B357" s="191" t="s">
        <v>105</v>
      </c>
      <c r="C357" s="191"/>
      <c r="D357" s="191"/>
      <c r="E357" s="191"/>
      <c r="F357" s="191"/>
      <c r="G357" s="191"/>
      <c r="H357" s="192"/>
      <c r="I357" s="141">
        <v>17473</v>
      </c>
      <c r="J357" s="141">
        <v>4226</v>
      </c>
      <c r="K357" s="148">
        <v>203</v>
      </c>
      <c r="L357" s="141">
        <v>13044</v>
      </c>
      <c r="M357" s="145"/>
      <c r="N357" s="145">
        <v>29.451851999999999</v>
      </c>
      <c r="O357" s="114"/>
    </row>
    <row r="358" spans="1:16" outlineLevel="1" x14ac:dyDescent="0.25">
      <c r="A358" s="72"/>
      <c r="B358" s="193"/>
      <c r="C358" s="193"/>
      <c r="D358" s="193"/>
      <c r="E358" s="193"/>
      <c r="F358" s="193"/>
      <c r="G358" s="193"/>
      <c r="H358" s="194"/>
      <c r="I358" s="149"/>
      <c r="J358" s="149"/>
      <c r="K358" s="143">
        <v>39</v>
      </c>
      <c r="L358" s="149"/>
      <c r="M358" s="149"/>
      <c r="N358" s="147">
        <v>0.17438799999999999</v>
      </c>
      <c r="O358" s="114"/>
    </row>
    <row r="359" spans="1:16" outlineLevel="1" x14ac:dyDescent="0.25">
      <c r="A359" s="120"/>
      <c r="B359" s="63" t="s">
        <v>333</v>
      </c>
      <c r="C359" s="74"/>
      <c r="D359" s="75"/>
      <c r="E359" s="76"/>
      <c r="F359" s="76"/>
      <c r="G359" s="76"/>
      <c r="H359" s="76"/>
      <c r="I359" s="155">
        <v>210</v>
      </c>
      <c r="J359" s="153"/>
      <c r="K359" s="152"/>
      <c r="L359" s="153"/>
      <c r="M359" s="153"/>
      <c r="N359" s="156"/>
    </row>
    <row r="360" spans="1:16" outlineLevel="1" x14ac:dyDescent="0.25">
      <c r="A360" s="120"/>
      <c r="B360" s="63" t="s">
        <v>334</v>
      </c>
      <c r="C360" s="74"/>
      <c r="D360" s="75"/>
      <c r="E360" s="76"/>
      <c r="F360" s="76"/>
      <c r="G360" s="76"/>
      <c r="H360" s="76"/>
      <c r="I360" s="155">
        <v>442</v>
      </c>
      <c r="J360" s="153"/>
      <c r="K360" s="152"/>
      <c r="L360" s="153"/>
      <c r="M360" s="153"/>
      <c r="N360" s="156"/>
    </row>
    <row r="361" spans="1:16" outlineLevel="1" x14ac:dyDescent="0.25">
      <c r="A361" s="120"/>
      <c r="B361" s="63" t="s">
        <v>335</v>
      </c>
      <c r="C361" s="74"/>
      <c r="D361" s="75"/>
      <c r="E361" s="76"/>
      <c r="F361" s="76"/>
      <c r="G361" s="76"/>
      <c r="H361" s="76"/>
      <c r="I361" s="155">
        <v>2294</v>
      </c>
      <c r="J361" s="153"/>
      <c r="K361" s="152"/>
      <c r="L361" s="153"/>
      <c r="M361" s="153"/>
      <c r="N361" s="156"/>
    </row>
    <row r="362" spans="1:16" outlineLevel="1" x14ac:dyDescent="0.25">
      <c r="A362" s="120"/>
      <c r="B362" s="63" t="s">
        <v>107</v>
      </c>
      <c r="C362" s="74"/>
      <c r="D362" s="75"/>
      <c r="E362" s="76"/>
      <c r="F362" s="76"/>
      <c r="G362" s="76"/>
      <c r="H362" s="76"/>
      <c r="I362" s="155">
        <v>2946</v>
      </c>
      <c r="J362" s="153"/>
      <c r="K362" s="152"/>
      <c r="L362" s="153"/>
      <c r="M362" s="153"/>
      <c r="N362" s="156"/>
    </row>
    <row r="363" spans="1:16" outlineLevel="1" x14ac:dyDescent="0.25">
      <c r="A363" s="119"/>
      <c r="B363" s="71" t="s">
        <v>336</v>
      </c>
      <c r="C363" s="51"/>
      <c r="D363" s="69"/>
      <c r="E363" s="70"/>
      <c r="F363" s="70"/>
      <c r="G363" s="70"/>
      <c r="H363" s="73"/>
      <c r="I363" s="149">
        <v>120</v>
      </c>
      <c r="J363" s="151"/>
      <c r="K363" s="150"/>
      <c r="L363" s="151"/>
      <c r="M363" s="151"/>
      <c r="N363" s="156"/>
    </row>
    <row r="364" spans="1:16" outlineLevel="1" x14ac:dyDescent="0.25">
      <c r="A364" s="119"/>
      <c r="B364" s="71" t="s">
        <v>337</v>
      </c>
      <c r="C364" s="51"/>
      <c r="D364" s="69"/>
      <c r="E364" s="70"/>
      <c r="F364" s="70"/>
      <c r="G364" s="70"/>
      <c r="H364" s="73"/>
      <c r="I364" s="149">
        <v>372</v>
      </c>
      <c r="J364" s="151"/>
      <c r="K364" s="150"/>
      <c r="L364" s="151"/>
      <c r="M364" s="151"/>
      <c r="N364" s="156"/>
    </row>
    <row r="365" spans="1:16" outlineLevel="1" x14ac:dyDescent="0.25">
      <c r="A365" s="119"/>
      <c r="B365" s="71" t="s">
        <v>338</v>
      </c>
      <c r="C365" s="51"/>
      <c r="D365" s="69"/>
      <c r="E365" s="70"/>
      <c r="F365" s="70"/>
      <c r="G365" s="70"/>
      <c r="H365" s="73"/>
      <c r="I365" s="149">
        <v>1350</v>
      </c>
      <c r="J365" s="151"/>
      <c r="K365" s="150"/>
      <c r="L365" s="151"/>
      <c r="M365" s="151"/>
      <c r="N365" s="156"/>
    </row>
    <row r="366" spans="1:16" outlineLevel="1" x14ac:dyDescent="0.25">
      <c r="A366" s="119"/>
      <c r="B366" s="71" t="s">
        <v>109</v>
      </c>
      <c r="C366" s="51"/>
      <c r="D366" s="69"/>
      <c r="E366" s="70"/>
      <c r="F366" s="70"/>
      <c r="G366" s="70"/>
      <c r="H366" s="73"/>
      <c r="I366" s="149">
        <v>1842</v>
      </c>
      <c r="J366" s="151"/>
      <c r="K366" s="150"/>
      <c r="L366" s="151"/>
      <c r="M366" s="151"/>
      <c r="N366" s="156"/>
    </row>
    <row r="367" spans="1:16" outlineLevel="2" x14ac:dyDescent="0.25">
      <c r="A367" s="117"/>
      <c r="B367" s="132" t="s">
        <v>25</v>
      </c>
      <c r="C367" s="51"/>
      <c r="D367" s="69"/>
      <c r="E367" s="70"/>
      <c r="F367" s="70"/>
      <c r="G367" s="70"/>
      <c r="H367" s="73"/>
      <c r="I367" s="149">
        <v>22261</v>
      </c>
      <c r="J367" s="151"/>
      <c r="K367" s="150"/>
      <c r="L367" s="151"/>
      <c r="M367" s="151"/>
      <c r="N367" s="156"/>
    </row>
    <row r="368" spans="1:16" outlineLevel="2" x14ac:dyDescent="0.25">
      <c r="A368" s="117"/>
      <c r="B368" s="81" t="s">
        <v>24</v>
      </c>
      <c r="C368" s="53"/>
      <c r="D368" s="80"/>
      <c r="E368" s="81"/>
      <c r="F368" s="81"/>
      <c r="G368" s="81"/>
      <c r="H368" s="81"/>
      <c r="I368" s="157"/>
      <c r="J368" s="157"/>
      <c r="K368" s="158"/>
      <c r="L368" s="159"/>
      <c r="M368" s="159"/>
      <c r="N368" s="160"/>
      <c r="P368" s="100"/>
    </row>
    <row r="369" spans="1:20" ht="24" customHeight="1" outlineLevel="2" x14ac:dyDescent="0.25">
      <c r="A369" s="118"/>
      <c r="B369" s="102"/>
      <c r="C369" s="233" t="s">
        <v>339</v>
      </c>
      <c r="D369" s="234"/>
      <c r="E369" s="234"/>
      <c r="F369" s="234"/>
      <c r="G369" s="234"/>
      <c r="H369" s="235"/>
      <c r="I369" s="161">
        <v>580</v>
      </c>
      <c r="J369" s="159"/>
      <c r="K369" s="158"/>
      <c r="L369" s="159"/>
      <c r="M369" s="159"/>
      <c r="N369" s="160"/>
      <c r="P369" s="100"/>
    </row>
    <row r="370" spans="1:20" outlineLevel="2" x14ac:dyDescent="0.25">
      <c r="A370" s="118"/>
      <c r="B370" s="102"/>
      <c r="C370" s="134" t="s">
        <v>340</v>
      </c>
      <c r="D370" s="14"/>
      <c r="E370" s="60"/>
      <c r="F370" s="60"/>
      <c r="G370" s="60"/>
      <c r="H370" s="62"/>
      <c r="I370" s="161">
        <v>2067</v>
      </c>
      <c r="J370" s="159"/>
      <c r="K370" s="158"/>
      <c r="L370" s="159"/>
      <c r="M370" s="159"/>
      <c r="N370" s="160"/>
      <c r="P370" s="100"/>
    </row>
    <row r="371" spans="1:20" outlineLevel="2" x14ac:dyDescent="0.25">
      <c r="A371" s="118"/>
      <c r="B371" s="102"/>
      <c r="C371" s="134" t="s">
        <v>150</v>
      </c>
      <c r="D371" s="14"/>
      <c r="E371" s="60"/>
      <c r="F371" s="60"/>
      <c r="G371" s="60"/>
      <c r="H371" s="62"/>
      <c r="I371" s="161">
        <v>10881</v>
      </c>
      <c r="J371" s="159"/>
      <c r="K371" s="158"/>
      <c r="L371" s="159"/>
      <c r="M371" s="159"/>
      <c r="N371" s="160"/>
      <c r="P371" s="100"/>
    </row>
    <row r="372" spans="1:20" outlineLevel="2" x14ac:dyDescent="0.25">
      <c r="A372" s="118"/>
      <c r="B372" s="102"/>
      <c r="C372" s="134" t="s">
        <v>341</v>
      </c>
      <c r="D372" s="14"/>
      <c r="E372" s="60"/>
      <c r="F372" s="60"/>
      <c r="G372" s="60"/>
      <c r="H372" s="62"/>
      <c r="I372" s="161">
        <v>8733</v>
      </c>
      <c r="J372" s="159"/>
      <c r="K372" s="158"/>
      <c r="L372" s="159"/>
      <c r="M372" s="159"/>
      <c r="N372" s="160"/>
      <c r="P372" s="100"/>
    </row>
    <row r="373" spans="1:20" outlineLevel="1" x14ac:dyDescent="0.25">
      <c r="A373" s="120"/>
      <c r="B373" s="63" t="s">
        <v>19</v>
      </c>
      <c r="C373" s="51"/>
      <c r="D373" s="69"/>
      <c r="E373" s="70"/>
      <c r="F373" s="70"/>
      <c r="G373" s="70"/>
      <c r="H373" s="77"/>
      <c r="I373" s="143">
        <v>22261</v>
      </c>
      <c r="J373" s="151"/>
      <c r="K373" s="150"/>
      <c r="L373" s="151"/>
      <c r="M373" s="151"/>
      <c r="N373" s="156"/>
    </row>
    <row r="374" spans="1:20" x14ac:dyDescent="0.25">
      <c r="A374" s="55"/>
      <c r="B374" s="42" t="s">
        <v>342</v>
      </c>
      <c r="C374" s="41" t="s">
        <v>343</v>
      </c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5"/>
      <c r="O374" s="111"/>
      <c r="P374" s="7"/>
      <c r="Q374" s="7"/>
      <c r="R374" s="7"/>
      <c r="S374" s="7"/>
      <c r="T374" s="7"/>
    </row>
    <row r="375" spans="1:20" s="44" customFormat="1" ht="60" x14ac:dyDescent="0.25">
      <c r="A375" s="137" t="s">
        <v>344</v>
      </c>
      <c r="B375" s="47" t="s">
        <v>345</v>
      </c>
      <c r="C375" s="129" t="s">
        <v>346</v>
      </c>
      <c r="D375" s="127">
        <v>0.06</v>
      </c>
      <c r="E375" s="96">
        <v>689.44</v>
      </c>
      <c r="F375" s="96">
        <v>526.86</v>
      </c>
      <c r="G375" s="97">
        <v>22.45</v>
      </c>
      <c r="H375" s="86" t="s">
        <v>347</v>
      </c>
      <c r="I375" s="97">
        <v>379</v>
      </c>
      <c r="J375" s="48">
        <v>137</v>
      </c>
      <c r="K375" s="49">
        <v>236</v>
      </c>
      <c r="L375" s="50">
        <v>6</v>
      </c>
      <c r="M375" s="50">
        <v>15.45</v>
      </c>
      <c r="N375" s="87">
        <v>0.92700000000000005</v>
      </c>
      <c r="O375" s="43"/>
      <c r="P375" s="43"/>
      <c r="Q375" s="43"/>
      <c r="R375" s="43"/>
      <c r="S375" s="43"/>
      <c r="T375" s="43"/>
    </row>
    <row r="376" spans="1:20" s="44" customFormat="1" x14ac:dyDescent="0.25">
      <c r="A376" s="54"/>
      <c r="B376" s="54"/>
      <c r="C376" s="54"/>
      <c r="D376" s="108"/>
      <c r="E376" s="87">
        <v>140.13</v>
      </c>
      <c r="F376" s="87">
        <v>56.64</v>
      </c>
      <c r="G376" s="98"/>
      <c r="H376" s="88"/>
      <c r="I376" s="56"/>
      <c r="J376" s="56"/>
      <c r="K376" s="48">
        <v>55</v>
      </c>
      <c r="L376" s="56"/>
      <c r="M376" s="89">
        <v>5.63</v>
      </c>
      <c r="N376" s="50">
        <v>0.33779999999999999</v>
      </c>
    </row>
    <row r="377" spans="1:20" s="44" customFormat="1" x14ac:dyDescent="0.25">
      <c r="A377" s="124"/>
      <c r="B377" s="54"/>
      <c r="C377" s="135" t="s">
        <v>306</v>
      </c>
      <c r="D377" s="108"/>
      <c r="E377" s="56"/>
      <c r="F377" s="56"/>
      <c r="G377" s="56"/>
      <c r="H377" s="88"/>
      <c r="I377" s="56"/>
      <c r="J377" s="56"/>
      <c r="K377" s="56"/>
      <c r="L377" s="98"/>
      <c r="M377" s="90"/>
      <c r="N377" s="91"/>
    </row>
    <row r="378" spans="1:20" s="44" customFormat="1" x14ac:dyDescent="0.25">
      <c r="A378" s="125"/>
      <c r="B378" s="46"/>
      <c r="C378" s="136" t="s">
        <v>307</v>
      </c>
      <c r="D378" s="46"/>
      <c r="E378" s="92"/>
      <c r="F378" s="92"/>
      <c r="G378" s="92"/>
      <c r="H378" s="93"/>
      <c r="I378" s="57"/>
      <c r="J378" s="57"/>
      <c r="K378" s="57"/>
      <c r="L378" s="99"/>
      <c r="M378" s="94"/>
      <c r="N378" s="95"/>
    </row>
    <row r="379" spans="1:20" s="44" customFormat="1" ht="156" x14ac:dyDescent="0.25">
      <c r="A379" s="137" t="s">
        <v>348</v>
      </c>
      <c r="B379" s="47" t="s">
        <v>349</v>
      </c>
      <c r="C379" s="129" t="s">
        <v>350</v>
      </c>
      <c r="D379" s="127">
        <v>2.5999999999999999E-2</v>
      </c>
      <c r="E379" s="96">
        <v>1543.14</v>
      </c>
      <c r="F379" s="96">
        <v>55.3</v>
      </c>
      <c r="G379" s="97">
        <v>1127.07</v>
      </c>
      <c r="H379" s="86" t="s">
        <v>351</v>
      </c>
      <c r="I379" s="97">
        <v>351</v>
      </c>
      <c r="J379" s="48">
        <v>153</v>
      </c>
      <c r="K379" s="49">
        <v>11</v>
      </c>
      <c r="L379" s="50">
        <v>188</v>
      </c>
      <c r="M379" s="50">
        <v>45.436500000000002</v>
      </c>
      <c r="N379" s="87">
        <v>1.181349</v>
      </c>
      <c r="O379" s="43"/>
      <c r="P379" s="43"/>
      <c r="Q379" s="43"/>
      <c r="R379" s="43"/>
      <c r="S379" s="43"/>
      <c r="T379" s="43"/>
    </row>
    <row r="380" spans="1:20" s="44" customFormat="1" x14ac:dyDescent="0.25">
      <c r="A380" s="54"/>
      <c r="B380" s="54"/>
      <c r="C380" s="54"/>
      <c r="D380" s="108"/>
      <c r="E380" s="87">
        <v>360.77</v>
      </c>
      <c r="F380" s="87">
        <v>21.44</v>
      </c>
      <c r="G380" s="98"/>
      <c r="H380" s="88"/>
      <c r="I380" s="56"/>
      <c r="J380" s="56"/>
      <c r="K380" s="48">
        <v>9</v>
      </c>
      <c r="L380" s="56"/>
      <c r="M380" s="89">
        <v>1.5874999999999999</v>
      </c>
      <c r="N380" s="50">
        <v>4.1274999999999999E-2</v>
      </c>
    </row>
    <row r="381" spans="1:20" s="44" customFormat="1" x14ac:dyDescent="0.25">
      <c r="A381" s="124"/>
      <c r="B381" s="54"/>
      <c r="C381" s="135" t="s">
        <v>352</v>
      </c>
      <c r="D381" s="108"/>
      <c r="E381" s="56"/>
      <c r="F381" s="56"/>
      <c r="G381" s="56"/>
      <c r="H381" s="88"/>
      <c r="I381" s="56"/>
      <c r="J381" s="56"/>
      <c r="K381" s="56"/>
      <c r="L381" s="98"/>
      <c r="M381" s="90"/>
      <c r="N381" s="91"/>
    </row>
    <row r="382" spans="1:20" s="44" customFormat="1" x14ac:dyDescent="0.25">
      <c r="A382" s="125"/>
      <c r="B382" s="46"/>
      <c r="C382" s="136" t="s">
        <v>353</v>
      </c>
      <c r="D382" s="46"/>
      <c r="E382" s="92"/>
      <c r="F382" s="92"/>
      <c r="G382" s="92"/>
      <c r="H382" s="93"/>
      <c r="I382" s="57"/>
      <c r="J382" s="57"/>
      <c r="K382" s="57"/>
      <c r="L382" s="99"/>
      <c r="M382" s="94"/>
      <c r="N382" s="95"/>
    </row>
    <row r="383" spans="1:20" s="44" customFormat="1" ht="192" x14ac:dyDescent="0.25">
      <c r="A383" s="137" t="s">
        <v>354</v>
      </c>
      <c r="B383" s="47" t="s">
        <v>355</v>
      </c>
      <c r="C383" s="129" t="s">
        <v>356</v>
      </c>
      <c r="D383" s="127">
        <v>2.5999999999999999E-2</v>
      </c>
      <c r="E383" s="96">
        <v>924.24</v>
      </c>
      <c r="F383" s="96">
        <v>5.84</v>
      </c>
      <c r="G383" s="97">
        <v>706.12</v>
      </c>
      <c r="H383" s="86" t="s">
        <v>357</v>
      </c>
      <c r="I383" s="97">
        <v>146</v>
      </c>
      <c r="J383" s="48">
        <v>90</v>
      </c>
      <c r="K383" s="49">
        <v>2</v>
      </c>
      <c r="L383" s="50">
        <v>55</v>
      </c>
      <c r="M383" s="50">
        <v>24.288</v>
      </c>
      <c r="N383" s="87">
        <v>0.63148800000000005</v>
      </c>
      <c r="O383" s="43"/>
      <c r="P383" s="43"/>
      <c r="Q383" s="43"/>
      <c r="R383" s="43"/>
      <c r="S383" s="43"/>
      <c r="T383" s="43"/>
    </row>
    <row r="384" spans="1:20" s="44" customFormat="1" x14ac:dyDescent="0.25">
      <c r="A384" s="54"/>
      <c r="B384" s="54"/>
      <c r="C384" s="54"/>
      <c r="D384" s="108"/>
      <c r="E384" s="87">
        <v>212.28</v>
      </c>
      <c r="F384" s="87">
        <v>0.17</v>
      </c>
      <c r="G384" s="98"/>
      <c r="H384" s="88"/>
      <c r="I384" s="56"/>
      <c r="J384" s="56"/>
      <c r="K384" s="48"/>
      <c r="L384" s="56"/>
      <c r="M384" s="89">
        <v>1.2500000000000001E-2</v>
      </c>
      <c r="N384" s="50">
        <v>3.2499999999999999E-4</v>
      </c>
    </row>
    <row r="385" spans="1:20" s="44" customFormat="1" x14ac:dyDescent="0.25">
      <c r="A385" s="124"/>
      <c r="B385" s="54"/>
      <c r="C385" s="135" t="s">
        <v>358</v>
      </c>
      <c r="D385" s="108"/>
      <c r="E385" s="56"/>
      <c r="F385" s="56"/>
      <c r="G385" s="56"/>
      <c r="H385" s="88"/>
      <c r="I385" s="56"/>
      <c r="J385" s="56"/>
      <c r="K385" s="56"/>
      <c r="L385" s="98"/>
      <c r="M385" s="90"/>
      <c r="N385" s="91"/>
    </row>
    <row r="386" spans="1:20" s="44" customFormat="1" x14ac:dyDescent="0.25">
      <c r="A386" s="125"/>
      <c r="B386" s="46"/>
      <c r="C386" s="136" t="s">
        <v>359</v>
      </c>
      <c r="D386" s="46"/>
      <c r="E386" s="92"/>
      <c r="F386" s="92"/>
      <c r="G386" s="92"/>
      <c r="H386" s="93"/>
      <c r="I386" s="57"/>
      <c r="J386" s="57"/>
      <c r="K386" s="57"/>
      <c r="L386" s="99"/>
      <c r="M386" s="94"/>
      <c r="N386" s="95"/>
    </row>
    <row r="387" spans="1:20" s="44" customFormat="1" ht="72" x14ac:dyDescent="0.25">
      <c r="A387" s="137" t="s">
        <v>360</v>
      </c>
      <c r="B387" s="47" t="s">
        <v>324</v>
      </c>
      <c r="C387" s="129" t="s">
        <v>325</v>
      </c>
      <c r="D387" s="127">
        <v>8.5000000000000006E-2</v>
      </c>
      <c r="E387" s="96">
        <v>1132.48</v>
      </c>
      <c r="F387" s="96">
        <v>9.23</v>
      </c>
      <c r="G387" s="97">
        <v>593.36</v>
      </c>
      <c r="H387" s="86" t="s">
        <v>326</v>
      </c>
      <c r="I387" s="97">
        <v>945</v>
      </c>
      <c r="J387" s="48">
        <v>733</v>
      </c>
      <c r="K387" s="49">
        <v>8</v>
      </c>
      <c r="L387" s="50">
        <v>203</v>
      </c>
      <c r="M387" s="50">
        <v>61.33</v>
      </c>
      <c r="N387" s="87">
        <v>5.21305</v>
      </c>
      <c r="O387" s="43"/>
      <c r="P387" s="43"/>
      <c r="Q387" s="43"/>
      <c r="R387" s="43"/>
      <c r="S387" s="43"/>
      <c r="T387" s="43"/>
    </row>
    <row r="388" spans="1:20" s="44" customFormat="1" x14ac:dyDescent="0.25">
      <c r="A388" s="54"/>
      <c r="B388" s="54"/>
      <c r="C388" s="54"/>
      <c r="D388" s="108"/>
      <c r="E388" s="87">
        <v>529.89</v>
      </c>
      <c r="F388" s="87">
        <v>1.35</v>
      </c>
      <c r="G388" s="98"/>
      <c r="H388" s="88"/>
      <c r="I388" s="56"/>
      <c r="J388" s="56"/>
      <c r="K388" s="48">
        <v>2</v>
      </c>
      <c r="L388" s="56"/>
      <c r="M388" s="89">
        <v>0.1</v>
      </c>
      <c r="N388" s="50">
        <v>8.5000000000000006E-3</v>
      </c>
    </row>
    <row r="389" spans="1:20" s="44" customFormat="1" x14ac:dyDescent="0.25">
      <c r="A389" s="124"/>
      <c r="B389" s="54"/>
      <c r="C389" s="135" t="s">
        <v>35</v>
      </c>
      <c r="D389" s="108"/>
      <c r="E389" s="56"/>
      <c r="F389" s="56"/>
      <c r="G389" s="56"/>
      <c r="H389" s="88"/>
      <c r="I389" s="56"/>
      <c r="J389" s="56"/>
      <c r="K389" s="56"/>
      <c r="L389" s="98"/>
      <c r="M389" s="90"/>
      <c r="N389" s="91"/>
    </row>
    <row r="390" spans="1:20" s="44" customFormat="1" x14ac:dyDescent="0.25">
      <c r="A390" s="125"/>
      <c r="B390" s="46"/>
      <c r="C390" s="136" t="s">
        <v>322</v>
      </c>
      <c r="D390" s="46"/>
      <c r="E390" s="92"/>
      <c r="F390" s="92"/>
      <c r="G390" s="92"/>
      <c r="H390" s="93"/>
      <c r="I390" s="57"/>
      <c r="J390" s="57"/>
      <c r="K390" s="57"/>
      <c r="L390" s="99"/>
      <c r="M390" s="94"/>
      <c r="N390" s="95"/>
    </row>
    <row r="391" spans="1:20" outlineLevel="1" x14ac:dyDescent="0.25">
      <c r="A391" s="126"/>
      <c r="B391" s="195" t="s">
        <v>18</v>
      </c>
      <c r="C391" s="195"/>
      <c r="D391" s="195"/>
      <c r="E391" s="195"/>
      <c r="F391" s="195"/>
      <c r="G391" s="68"/>
      <c r="H391" s="61"/>
      <c r="I391" s="141">
        <v>199.52</v>
      </c>
      <c r="J391" s="142">
        <v>66.41</v>
      </c>
      <c r="K391" s="143">
        <v>33.67</v>
      </c>
      <c r="L391" s="144">
        <v>99.45</v>
      </c>
      <c r="M391" s="145"/>
      <c r="N391" s="145">
        <v>7.9528869999999996</v>
      </c>
      <c r="O391" s="115"/>
    </row>
    <row r="392" spans="1:20" outlineLevel="1" x14ac:dyDescent="0.25">
      <c r="A392" s="104"/>
      <c r="B392" s="52"/>
      <c r="C392" s="52"/>
      <c r="D392" s="14"/>
      <c r="E392" s="60"/>
      <c r="F392" s="60"/>
      <c r="G392" s="60"/>
      <c r="H392" s="62"/>
      <c r="I392" s="146"/>
      <c r="J392" s="146"/>
      <c r="K392" s="143">
        <v>3.97</v>
      </c>
      <c r="L392" s="146"/>
      <c r="M392" s="146"/>
      <c r="N392" s="147">
        <v>0.38790000000000002</v>
      </c>
      <c r="O392" s="115"/>
    </row>
    <row r="393" spans="1:20" outlineLevel="1" x14ac:dyDescent="0.25">
      <c r="A393" s="101"/>
      <c r="B393" s="191" t="s">
        <v>331</v>
      </c>
      <c r="C393" s="191"/>
      <c r="D393" s="191"/>
      <c r="E393" s="191"/>
      <c r="F393" s="191"/>
      <c r="G393" s="191"/>
      <c r="H393" s="192"/>
      <c r="I393" s="141"/>
      <c r="J393" s="141"/>
      <c r="K393" s="148"/>
      <c r="L393" s="141"/>
      <c r="M393" s="145"/>
      <c r="N393" s="145">
        <v>7.9528869999999996</v>
      </c>
      <c r="O393" s="114"/>
    </row>
    <row r="394" spans="1:20" outlineLevel="1" x14ac:dyDescent="0.25">
      <c r="A394" s="72"/>
      <c r="B394" s="193"/>
      <c r="C394" s="193"/>
      <c r="D394" s="193"/>
      <c r="E394" s="193"/>
      <c r="F394" s="193"/>
      <c r="G394" s="193"/>
      <c r="H394" s="194"/>
      <c r="I394" s="149"/>
      <c r="J394" s="149"/>
      <c r="K394" s="143"/>
      <c r="L394" s="149"/>
      <c r="M394" s="149"/>
      <c r="N394" s="147">
        <v>0.38790000000000002</v>
      </c>
      <c r="O394" s="114"/>
    </row>
    <row r="395" spans="1:20" outlineLevel="1" x14ac:dyDescent="0.25">
      <c r="A395" s="101"/>
      <c r="B395" s="191" t="s">
        <v>361</v>
      </c>
      <c r="C395" s="191"/>
      <c r="D395" s="191"/>
      <c r="E395" s="191"/>
      <c r="F395" s="191"/>
      <c r="G395" s="191"/>
      <c r="H395" s="192"/>
      <c r="I395" s="141">
        <v>3</v>
      </c>
      <c r="J395" s="141">
        <v>2</v>
      </c>
      <c r="K395" s="148"/>
      <c r="L395" s="141"/>
      <c r="M395" s="145"/>
      <c r="N395" s="145">
        <v>7.9528869999999996</v>
      </c>
      <c r="O395" s="114"/>
    </row>
    <row r="396" spans="1:20" ht="27.75" customHeight="1" outlineLevel="1" x14ac:dyDescent="0.25">
      <c r="A396" s="72"/>
      <c r="B396" s="193"/>
      <c r="C396" s="193"/>
      <c r="D396" s="193"/>
      <c r="E396" s="193"/>
      <c r="F396" s="193"/>
      <c r="G396" s="193"/>
      <c r="H396" s="194"/>
      <c r="I396" s="149"/>
      <c r="J396" s="149"/>
      <c r="K396" s="143"/>
      <c r="L396" s="149"/>
      <c r="M396" s="149"/>
      <c r="N396" s="147">
        <v>0.38790000000000002</v>
      </c>
      <c r="O396" s="114"/>
    </row>
    <row r="397" spans="1:20" outlineLevel="1" x14ac:dyDescent="0.25">
      <c r="A397" s="101"/>
      <c r="B397" s="191" t="s">
        <v>105</v>
      </c>
      <c r="C397" s="191"/>
      <c r="D397" s="191"/>
      <c r="E397" s="191"/>
      <c r="F397" s="191"/>
      <c r="G397" s="191"/>
      <c r="H397" s="192"/>
      <c r="I397" s="141">
        <v>1821</v>
      </c>
      <c r="J397" s="141">
        <v>1113</v>
      </c>
      <c r="K397" s="148">
        <v>257</v>
      </c>
      <c r="L397" s="141">
        <v>452</v>
      </c>
      <c r="M397" s="145"/>
      <c r="N397" s="145">
        <v>7.9528869999999996</v>
      </c>
      <c r="O397" s="114"/>
    </row>
    <row r="398" spans="1:20" outlineLevel="1" x14ac:dyDescent="0.25">
      <c r="A398" s="72"/>
      <c r="B398" s="193"/>
      <c r="C398" s="193"/>
      <c r="D398" s="193"/>
      <c r="E398" s="193"/>
      <c r="F398" s="193"/>
      <c r="G398" s="193"/>
      <c r="H398" s="194"/>
      <c r="I398" s="149"/>
      <c r="J398" s="149"/>
      <c r="K398" s="143">
        <v>66</v>
      </c>
      <c r="L398" s="149"/>
      <c r="M398" s="149"/>
      <c r="N398" s="147">
        <v>0.38790000000000002</v>
      </c>
      <c r="O398" s="114"/>
    </row>
    <row r="399" spans="1:20" outlineLevel="1" x14ac:dyDescent="0.25">
      <c r="A399" s="120"/>
      <c r="B399" s="63" t="s">
        <v>362</v>
      </c>
      <c r="C399" s="74"/>
      <c r="D399" s="75"/>
      <c r="E399" s="76"/>
      <c r="F399" s="76"/>
      <c r="G399" s="76"/>
      <c r="H399" s="76"/>
      <c r="I399" s="155">
        <v>161</v>
      </c>
      <c r="J399" s="153"/>
      <c r="K399" s="152"/>
      <c r="L399" s="153"/>
      <c r="M399" s="153"/>
      <c r="N399" s="156"/>
    </row>
    <row r="400" spans="1:20" outlineLevel="1" x14ac:dyDescent="0.25">
      <c r="A400" s="120"/>
      <c r="B400" s="63" t="s">
        <v>363</v>
      </c>
      <c r="C400" s="74"/>
      <c r="D400" s="75"/>
      <c r="E400" s="76"/>
      <c r="F400" s="76"/>
      <c r="G400" s="76"/>
      <c r="H400" s="76"/>
      <c r="I400" s="155">
        <v>152</v>
      </c>
      <c r="J400" s="153"/>
      <c r="K400" s="152"/>
      <c r="L400" s="153"/>
      <c r="M400" s="153"/>
      <c r="N400" s="156"/>
    </row>
    <row r="401" spans="1:20" outlineLevel="1" x14ac:dyDescent="0.25">
      <c r="A401" s="120"/>
      <c r="B401" s="63" t="s">
        <v>364</v>
      </c>
      <c r="C401" s="74"/>
      <c r="D401" s="75"/>
      <c r="E401" s="76"/>
      <c r="F401" s="76"/>
      <c r="G401" s="76"/>
      <c r="H401" s="76"/>
      <c r="I401" s="155">
        <v>72</v>
      </c>
      <c r="J401" s="153"/>
      <c r="K401" s="152"/>
      <c r="L401" s="153"/>
      <c r="M401" s="153"/>
      <c r="N401" s="156"/>
    </row>
    <row r="402" spans="1:20" outlineLevel="1" x14ac:dyDescent="0.25">
      <c r="A402" s="120"/>
      <c r="B402" s="63" t="s">
        <v>365</v>
      </c>
      <c r="C402" s="74"/>
      <c r="D402" s="75"/>
      <c r="E402" s="76"/>
      <c r="F402" s="76"/>
      <c r="G402" s="76"/>
      <c r="H402" s="76"/>
      <c r="I402" s="155">
        <v>500</v>
      </c>
      <c r="J402" s="153"/>
      <c r="K402" s="152"/>
      <c r="L402" s="153"/>
      <c r="M402" s="153"/>
      <c r="N402" s="156"/>
    </row>
    <row r="403" spans="1:20" outlineLevel="1" x14ac:dyDescent="0.25">
      <c r="A403" s="120"/>
      <c r="B403" s="63" t="s">
        <v>107</v>
      </c>
      <c r="C403" s="74"/>
      <c r="D403" s="75"/>
      <c r="E403" s="76"/>
      <c r="F403" s="76"/>
      <c r="G403" s="76"/>
      <c r="H403" s="76"/>
      <c r="I403" s="155">
        <v>885</v>
      </c>
      <c r="J403" s="153"/>
      <c r="K403" s="152"/>
      <c r="L403" s="153"/>
      <c r="M403" s="153"/>
      <c r="N403" s="156"/>
    </row>
    <row r="404" spans="1:20" outlineLevel="1" x14ac:dyDescent="0.25">
      <c r="A404" s="119"/>
      <c r="B404" s="71" t="s">
        <v>366</v>
      </c>
      <c r="C404" s="51"/>
      <c r="D404" s="69"/>
      <c r="E404" s="70"/>
      <c r="F404" s="70"/>
      <c r="G404" s="70"/>
      <c r="H404" s="73"/>
      <c r="I404" s="149">
        <v>92</v>
      </c>
      <c r="J404" s="151"/>
      <c r="K404" s="150"/>
      <c r="L404" s="151"/>
      <c r="M404" s="151"/>
      <c r="N404" s="156"/>
    </row>
    <row r="405" spans="1:20" outlineLevel="1" x14ac:dyDescent="0.25">
      <c r="A405" s="119"/>
      <c r="B405" s="71" t="s">
        <v>367</v>
      </c>
      <c r="C405" s="51"/>
      <c r="D405" s="69"/>
      <c r="E405" s="70"/>
      <c r="F405" s="70"/>
      <c r="G405" s="70"/>
      <c r="H405" s="73"/>
      <c r="I405" s="149">
        <v>83</v>
      </c>
      <c r="J405" s="151"/>
      <c r="K405" s="150"/>
      <c r="L405" s="151"/>
      <c r="M405" s="151"/>
      <c r="N405" s="156"/>
    </row>
    <row r="406" spans="1:20" outlineLevel="1" x14ac:dyDescent="0.25">
      <c r="A406" s="119"/>
      <c r="B406" s="71" t="s">
        <v>368</v>
      </c>
      <c r="C406" s="51"/>
      <c r="D406" s="69"/>
      <c r="E406" s="70"/>
      <c r="F406" s="70"/>
      <c r="G406" s="70"/>
      <c r="H406" s="73"/>
      <c r="I406" s="149">
        <v>33</v>
      </c>
      <c r="J406" s="151"/>
      <c r="K406" s="150"/>
      <c r="L406" s="151"/>
      <c r="M406" s="151"/>
      <c r="N406" s="156"/>
    </row>
    <row r="407" spans="1:20" outlineLevel="1" x14ac:dyDescent="0.25">
      <c r="A407" s="119"/>
      <c r="B407" s="71" t="s">
        <v>369</v>
      </c>
      <c r="C407" s="51"/>
      <c r="D407" s="69"/>
      <c r="E407" s="70"/>
      <c r="F407" s="70"/>
      <c r="G407" s="70"/>
      <c r="H407" s="73"/>
      <c r="I407" s="149">
        <v>294</v>
      </c>
      <c r="J407" s="151"/>
      <c r="K407" s="150"/>
      <c r="L407" s="151"/>
      <c r="M407" s="151"/>
      <c r="N407" s="156"/>
    </row>
    <row r="408" spans="1:20" outlineLevel="1" x14ac:dyDescent="0.25">
      <c r="A408" s="119"/>
      <c r="B408" s="71" t="s">
        <v>109</v>
      </c>
      <c r="C408" s="51"/>
      <c r="D408" s="69"/>
      <c r="E408" s="70"/>
      <c r="F408" s="70"/>
      <c r="G408" s="70"/>
      <c r="H408" s="73"/>
      <c r="I408" s="149">
        <v>502</v>
      </c>
      <c r="J408" s="151"/>
      <c r="K408" s="150"/>
      <c r="L408" s="151"/>
      <c r="M408" s="151"/>
      <c r="N408" s="156"/>
    </row>
    <row r="409" spans="1:20" outlineLevel="2" x14ac:dyDescent="0.25">
      <c r="A409" s="117"/>
      <c r="B409" s="132" t="s">
        <v>25</v>
      </c>
      <c r="C409" s="51"/>
      <c r="D409" s="69"/>
      <c r="E409" s="70"/>
      <c r="F409" s="70"/>
      <c r="G409" s="70"/>
      <c r="H409" s="73"/>
      <c r="I409" s="149">
        <v>3208</v>
      </c>
      <c r="J409" s="151"/>
      <c r="K409" s="150"/>
      <c r="L409" s="151"/>
      <c r="M409" s="151"/>
      <c r="N409" s="156"/>
    </row>
    <row r="410" spans="1:20" outlineLevel="2" x14ac:dyDescent="0.25">
      <c r="A410" s="117"/>
      <c r="B410" s="81" t="s">
        <v>24</v>
      </c>
      <c r="C410" s="53"/>
      <c r="D410" s="80"/>
      <c r="E410" s="81"/>
      <c r="F410" s="81"/>
      <c r="G410" s="81"/>
      <c r="H410" s="81"/>
      <c r="I410" s="157"/>
      <c r="J410" s="157"/>
      <c r="K410" s="158"/>
      <c r="L410" s="159"/>
      <c r="M410" s="159"/>
      <c r="N410" s="160"/>
      <c r="P410" s="100"/>
    </row>
    <row r="411" spans="1:20" ht="26.25" customHeight="1" outlineLevel="2" x14ac:dyDescent="0.25">
      <c r="A411" s="118"/>
      <c r="B411" s="102"/>
      <c r="C411" s="233" t="s">
        <v>339</v>
      </c>
      <c r="D411" s="234"/>
      <c r="E411" s="234"/>
      <c r="F411" s="234"/>
      <c r="G411" s="234"/>
      <c r="H411" s="235"/>
      <c r="I411" s="161">
        <v>632</v>
      </c>
      <c r="J411" s="159"/>
      <c r="K411" s="158"/>
      <c r="L411" s="159"/>
      <c r="M411" s="159"/>
      <c r="N411" s="160"/>
      <c r="P411" s="100"/>
    </row>
    <row r="412" spans="1:20" outlineLevel="2" x14ac:dyDescent="0.25">
      <c r="A412" s="118"/>
      <c r="B412" s="102"/>
      <c r="C412" s="134" t="s">
        <v>370</v>
      </c>
      <c r="D412" s="14"/>
      <c r="E412" s="60"/>
      <c r="F412" s="60"/>
      <c r="G412" s="60"/>
      <c r="H412" s="62"/>
      <c r="I412" s="161">
        <v>586</v>
      </c>
      <c r="J412" s="159"/>
      <c r="K412" s="158"/>
      <c r="L412" s="159"/>
      <c r="M412" s="159"/>
      <c r="N412" s="160"/>
      <c r="P412" s="100"/>
    </row>
    <row r="413" spans="1:20" outlineLevel="2" x14ac:dyDescent="0.25">
      <c r="A413" s="118"/>
      <c r="B413" s="102"/>
      <c r="C413" s="134" t="s">
        <v>371</v>
      </c>
      <c r="D413" s="14"/>
      <c r="E413" s="60"/>
      <c r="F413" s="60"/>
      <c r="G413" s="60"/>
      <c r="H413" s="62"/>
      <c r="I413" s="161">
        <v>251</v>
      </c>
      <c r="J413" s="159"/>
      <c r="K413" s="158"/>
      <c r="L413" s="159"/>
      <c r="M413" s="159"/>
      <c r="N413" s="160"/>
      <c r="P413" s="100"/>
    </row>
    <row r="414" spans="1:20" outlineLevel="2" x14ac:dyDescent="0.25">
      <c r="A414" s="118"/>
      <c r="B414" s="102"/>
      <c r="C414" s="134" t="s">
        <v>341</v>
      </c>
      <c r="D414" s="14"/>
      <c r="E414" s="60"/>
      <c r="F414" s="60"/>
      <c r="G414" s="60"/>
      <c r="H414" s="62"/>
      <c r="I414" s="161">
        <v>1739</v>
      </c>
      <c r="J414" s="159"/>
      <c r="K414" s="158"/>
      <c r="L414" s="159"/>
      <c r="M414" s="159"/>
      <c r="N414" s="160"/>
      <c r="P414" s="100"/>
    </row>
    <row r="415" spans="1:20" outlineLevel="1" x14ac:dyDescent="0.25">
      <c r="A415" s="120"/>
      <c r="B415" s="63" t="s">
        <v>19</v>
      </c>
      <c r="C415" s="51"/>
      <c r="D415" s="69"/>
      <c r="E415" s="70"/>
      <c r="F415" s="70"/>
      <c r="G415" s="70"/>
      <c r="H415" s="77"/>
      <c r="I415" s="143">
        <v>3208</v>
      </c>
      <c r="J415" s="151"/>
      <c r="K415" s="150"/>
      <c r="L415" s="151"/>
      <c r="M415" s="151"/>
      <c r="N415" s="156"/>
    </row>
    <row r="416" spans="1:20" x14ac:dyDescent="0.25">
      <c r="A416" s="55"/>
      <c r="B416" s="42" t="s">
        <v>372</v>
      </c>
      <c r="C416" s="41" t="s">
        <v>373</v>
      </c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5"/>
      <c r="O416" s="111"/>
      <c r="P416" s="7"/>
      <c r="Q416" s="7"/>
      <c r="R416" s="7"/>
      <c r="S416" s="7"/>
      <c r="T416" s="7"/>
    </row>
    <row r="417" spans="1:20" s="44" customFormat="1" ht="60" x14ac:dyDescent="0.25">
      <c r="A417" s="137" t="s">
        <v>374</v>
      </c>
      <c r="B417" s="47" t="s">
        <v>375</v>
      </c>
      <c r="C417" s="129" t="s">
        <v>376</v>
      </c>
      <c r="D417" s="127">
        <v>1</v>
      </c>
      <c r="E417" s="96">
        <v>682.33</v>
      </c>
      <c r="F417" s="96"/>
      <c r="G417" s="97">
        <v>19.87</v>
      </c>
      <c r="H417" s="86" t="s">
        <v>104</v>
      </c>
      <c r="I417" s="97">
        <v>10895</v>
      </c>
      <c r="J417" s="48">
        <v>10785</v>
      </c>
      <c r="K417" s="49"/>
      <c r="L417" s="50">
        <v>110</v>
      </c>
      <c r="M417" s="50">
        <v>46.31</v>
      </c>
      <c r="N417" s="87">
        <v>46.31</v>
      </c>
      <c r="O417" s="43"/>
      <c r="P417" s="43"/>
      <c r="Q417" s="43"/>
      <c r="R417" s="43"/>
      <c r="S417" s="43"/>
      <c r="T417" s="43"/>
    </row>
    <row r="418" spans="1:20" s="44" customFormat="1" x14ac:dyDescent="0.25">
      <c r="A418" s="54"/>
      <c r="B418" s="54"/>
      <c r="C418" s="54"/>
      <c r="D418" s="108"/>
      <c r="E418" s="87">
        <v>662.46</v>
      </c>
      <c r="F418" s="87"/>
      <c r="G418" s="98"/>
      <c r="H418" s="88"/>
      <c r="I418" s="56"/>
      <c r="J418" s="56"/>
      <c r="K418" s="48"/>
      <c r="L418" s="56"/>
      <c r="M418" s="89"/>
      <c r="N418" s="50"/>
    </row>
    <row r="419" spans="1:20" s="44" customFormat="1" x14ac:dyDescent="0.25">
      <c r="A419" s="124"/>
      <c r="B419" s="54"/>
      <c r="C419" s="135" t="s">
        <v>377</v>
      </c>
      <c r="D419" s="108"/>
      <c r="E419" s="56"/>
      <c r="F419" s="56"/>
      <c r="G419" s="56"/>
      <c r="H419" s="88"/>
      <c r="I419" s="56"/>
      <c r="J419" s="56"/>
      <c r="K419" s="56"/>
      <c r="L419" s="98"/>
      <c r="M419" s="90"/>
      <c r="N419" s="91"/>
    </row>
    <row r="420" spans="1:20" s="44" customFormat="1" x14ac:dyDescent="0.25">
      <c r="A420" s="125"/>
      <c r="B420" s="46"/>
      <c r="C420" s="136" t="s">
        <v>378</v>
      </c>
      <c r="D420" s="46"/>
      <c r="E420" s="92"/>
      <c r="F420" s="92"/>
      <c r="G420" s="92"/>
      <c r="H420" s="93"/>
      <c r="I420" s="57"/>
      <c r="J420" s="57"/>
      <c r="K420" s="57"/>
      <c r="L420" s="99"/>
      <c r="M420" s="94"/>
      <c r="N420" s="95"/>
    </row>
    <row r="421" spans="1:20" s="44" customFormat="1" ht="60" x14ac:dyDescent="0.25">
      <c r="A421" s="137" t="s">
        <v>379</v>
      </c>
      <c r="B421" s="47" t="s">
        <v>380</v>
      </c>
      <c r="C421" s="129" t="s">
        <v>381</v>
      </c>
      <c r="D421" s="127">
        <v>6</v>
      </c>
      <c r="E421" s="96">
        <v>67.97</v>
      </c>
      <c r="F421" s="96"/>
      <c r="G421" s="97">
        <v>1.98</v>
      </c>
      <c r="H421" s="86" t="s">
        <v>104</v>
      </c>
      <c r="I421" s="97">
        <v>6512</v>
      </c>
      <c r="J421" s="48">
        <v>6446</v>
      </c>
      <c r="K421" s="49"/>
      <c r="L421" s="50">
        <v>66</v>
      </c>
      <c r="M421" s="50">
        <v>4.68</v>
      </c>
      <c r="N421" s="87">
        <v>28.08</v>
      </c>
      <c r="O421" s="43"/>
      <c r="P421" s="43"/>
      <c r="Q421" s="43"/>
      <c r="R421" s="43"/>
      <c r="S421" s="43"/>
      <c r="T421" s="43"/>
    </row>
    <row r="422" spans="1:20" s="44" customFormat="1" x14ac:dyDescent="0.25">
      <c r="A422" s="54"/>
      <c r="B422" s="54"/>
      <c r="C422" s="54"/>
      <c r="D422" s="108"/>
      <c r="E422" s="87">
        <v>65.989999999999995</v>
      </c>
      <c r="F422" s="87"/>
      <c r="G422" s="98"/>
      <c r="H422" s="88"/>
      <c r="I422" s="56"/>
      <c r="J422" s="56"/>
      <c r="K422" s="48"/>
      <c r="L422" s="56"/>
      <c r="M422" s="89"/>
      <c r="N422" s="50"/>
    </row>
    <row r="423" spans="1:20" s="44" customFormat="1" x14ac:dyDescent="0.25">
      <c r="A423" s="124"/>
      <c r="B423" s="54"/>
      <c r="C423" s="135" t="s">
        <v>377</v>
      </c>
      <c r="D423" s="108"/>
      <c r="E423" s="56"/>
      <c r="F423" s="56"/>
      <c r="G423" s="56"/>
      <c r="H423" s="88"/>
      <c r="I423" s="56"/>
      <c r="J423" s="56"/>
      <c r="K423" s="56"/>
      <c r="L423" s="98"/>
      <c r="M423" s="90"/>
      <c r="N423" s="91"/>
    </row>
    <row r="424" spans="1:20" s="44" customFormat="1" x14ac:dyDescent="0.25">
      <c r="A424" s="125"/>
      <c r="B424" s="46"/>
      <c r="C424" s="136" t="s">
        <v>378</v>
      </c>
      <c r="D424" s="46"/>
      <c r="E424" s="92"/>
      <c r="F424" s="92"/>
      <c r="G424" s="92"/>
      <c r="H424" s="93"/>
      <c r="I424" s="57"/>
      <c r="J424" s="57"/>
      <c r="K424" s="57"/>
      <c r="L424" s="99"/>
      <c r="M424" s="94"/>
      <c r="N424" s="95"/>
    </row>
    <row r="425" spans="1:20" outlineLevel="1" x14ac:dyDescent="0.25">
      <c r="A425" s="176"/>
      <c r="B425" s="195" t="s">
        <v>18</v>
      </c>
      <c r="C425" s="195"/>
      <c r="D425" s="195"/>
      <c r="E425" s="195"/>
      <c r="F425" s="195"/>
      <c r="G425" s="68"/>
      <c r="H425" s="61"/>
      <c r="I425" s="141">
        <v>1090.1500000000001</v>
      </c>
      <c r="J425" s="142">
        <v>1058.4000000000001</v>
      </c>
      <c r="K425" s="143"/>
      <c r="L425" s="144">
        <v>31.75</v>
      </c>
      <c r="M425" s="145"/>
      <c r="N425" s="145">
        <v>74.39</v>
      </c>
      <c r="O425" s="115"/>
    </row>
    <row r="426" spans="1:20" outlineLevel="1" x14ac:dyDescent="0.25">
      <c r="A426" s="101"/>
      <c r="B426" s="196" t="s">
        <v>105</v>
      </c>
      <c r="C426" s="196"/>
      <c r="D426" s="196"/>
      <c r="E426" s="196"/>
      <c r="F426" s="196"/>
      <c r="G426" s="196"/>
      <c r="H426" s="197"/>
      <c r="I426" s="141">
        <v>17407</v>
      </c>
      <c r="J426" s="141">
        <v>17231</v>
      </c>
      <c r="K426" s="148"/>
      <c r="L426" s="143">
        <v>176</v>
      </c>
      <c r="M426" s="147"/>
      <c r="N426" s="145">
        <v>74.39</v>
      </c>
      <c r="O426" s="114"/>
    </row>
    <row r="427" spans="1:20" s="100" customFormat="1" outlineLevel="1" x14ac:dyDescent="0.25">
      <c r="A427" s="103"/>
      <c r="B427" s="102"/>
      <c r="C427" s="71"/>
      <c r="D427" s="14"/>
      <c r="E427" s="60"/>
      <c r="F427" s="60"/>
      <c r="G427" s="60"/>
      <c r="H427" s="60"/>
      <c r="I427" s="150"/>
      <c r="J427" s="151"/>
      <c r="K427" s="152"/>
      <c r="L427" s="153"/>
      <c r="M427" s="153"/>
      <c r="N427" s="154"/>
      <c r="O427" s="113"/>
    </row>
    <row r="428" spans="1:20" outlineLevel="1" x14ac:dyDescent="0.25">
      <c r="A428" s="120"/>
      <c r="B428" s="63" t="s">
        <v>382</v>
      </c>
      <c r="C428" s="74"/>
      <c r="D428" s="75"/>
      <c r="E428" s="76"/>
      <c r="F428" s="76"/>
      <c r="G428" s="76"/>
      <c r="H428" s="76"/>
      <c r="I428" s="155">
        <v>9477</v>
      </c>
      <c r="J428" s="153"/>
      <c r="K428" s="152"/>
      <c r="L428" s="153"/>
      <c r="M428" s="153"/>
      <c r="N428" s="156"/>
    </row>
    <row r="429" spans="1:20" outlineLevel="1" x14ac:dyDescent="0.25">
      <c r="A429" s="120"/>
      <c r="B429" s="63" t="s">
        <v>107</v>
      </c>
      <c r="C429" s="74"/>
      <c r="D429" s="75"/>
      <c r="E429" s="76"/>
      <c r="F429" s="76"/>
      <c r="G429" s="76"/>
      <c r="H429" s="76"/>
      <c r="I429" s="155">
        <v>9477</v>
      </c>
      <c r="J429" s="153"/>
      <c r="K429" s="152"/>
      <c r="L429" s="153"/>
      <c r="M429" s="153"/>
      <c r="N429" s="156"/>
    </row>
    <row r="430" spans="1:20" outlineLevel="1" x14ac:dyDescent="0.25">
      <c r="A430" s="119"/>
      <c r="B430" s="71" t="s">
        <v>383</v>
      </c>
      <c r="C430" s="51"/>
      <c r="D430" s="69"/>
      <c r="E430" s="70"/>
      <c r="F430" s="70"/>
      <c r="G430" s="70"/>
      <c r="H430" s="73"/>
      <c r="I430" s="149">
        <v>5514</v>
      </c>
      <c r="J430" s="151"/>
      <c r="K430" s="150"/>
      <c r="L430" s="151"/>
      <c r="M430" s="151"/>
      <c r="N430" s="156"/>
    </row>
    <row r="431" spans="1:20" outlineLevel="1" x14ac:dyDescent="0.25">
      <c r="A431" s="119"/>
      <c r="B431" s="71" t="s">
        <v>109</v>
      </c>
      <c r="C431" s="51"/>
      <c r="D431" s="69"/>
      <c r="E431" s="70"/>
      <c r="F431" s="70"/>
      <c r="G431" s="70"/>
      <c r="H431" s="73"/>
      <c r="I431" s="149">
        <v>5514</v>
      </c>
      <c r="J431" s="151"/>
      <c r="K431" s="150"/>
      <c r="L431" s="151"/>
      <c r="M431" s="151"/>
      <c r="N431" s="156"/>
    </row>
    <row r="432" spans="1:20" outlineLevel="2" x14ac:dyDescent="0.25">
      <c r="A432" s="117"/>
      <c r="B432" s="132" t="s">
        <v>25</v>
      </c>
      <c r="C432" s="51"/>
      <c r="D432" s="69"/>
      <c r="E432" s="70"/>
      <c r="F432" s="70"/>
      <c r="G432" s="70"/>
      <c r="H432" s="73"/>
      <c r="I432" s="149">
        <v>32398</v>
      </c>
      <c r="J432" s="151"/>
      <c r="K432" s="150"/>
      <c r="L432" s="151"/>
      <c r="M432" s="151"/>
      <c r="N432" s="156"/>
    </row>
    <row r="433" spans="1:20" outlineLevel="2" x14ac:dyDescent="0.25">
      <c r="A433" s="117"/>
      <c r="B433" s="81" t="s">
        <v>24</v>
      </c>
      <c r="C433" s="53"/>
      <c r="D433" s="80"/>
      <c r="E433" s="81"/>
      <c r="F433" s="81"/>
      <c r="G433" s="81"/>
      <c r="H433" s="81"/>
      <c r="I433" s="157"/>
      <c r="J433" s="157"/>
      <c r="K433" s="158"/>
      <c r="L433" s="159"/>
      <c r="M433" s="159"/>
      <c r="N433" s="160"/>
      <c r="P433" s="100"/>
    </row>
    <row r="434" spans="1:20" outlineLevel="2" x14ac:dyDescent="0.25">
      <c r="A434" s="118"/>
      <c r="B434" s="102"/>
      <c r="C434" s="134" t="s">
        <v>384</v>
      </c>
      <c r="D434" s="14"/>
      <c r="E434" s="60"/>
      <c r="F434" s="60"/>
      <c r="G434" s="60"/>
      <c r="H434" s="62"/>
      <c r="I434" s="161">
        <v>32398</v>
      </c>
      <c r="J434" s="159"/>
      <c r="K434" s="158"/>
      <c r="L434" s="159"/>
      <c r="M434" s="159"/>
      <c r="N434" s="160"/>
      <c r="P434" s="100"/>
    </row>
    <row r="435" spans="1:20" outlineLevel="1" x14ac:dyDescent="0.25">
      <c r="A435" s="120"/>
      <c r="B435" s="63" t="s">
        <v>19</v>
      </c>
      <c r="C435" s="51"/>
      <c r="D435" s="69"/>
      <c r="E435" s="70"/>
      <c r="F435" s="70"/>
      <c r="G435" s="70"/>
      <c r="H435" s="77"/>
      <c r="I435" s="143">
        <v>32398</v>
      </c>
      <c r="J435" s="151"/>
      <c r="K435" s="150"/>
      <c r="L435" s="151"/>
      <c r="M435" s="151"/>
      <c r="N435" s="156"/>
    </row>
    <row r="436" spans="1:20" x14ac:dyDescent="0.25">
      <c r="A436" s="55"/>
      <c r="B436" s="42" t="s">
        <v>385</v>
      </c>
      <c r="C436" s="41" t="s">
        <v>386</v>
      </c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5"/>
      <c r="O436" s="111"/>
      <c r="P436" s="7"/>
      <c r="Q436" s="7"/>
      <c r="R436" s="7"/>
      <c r="S436" s="7"/>
      <c r="T436" s="7"/>
    </row>
    <row r="437" spans="1:20" s="44" customFormat="1" ht="60" x14ac:dyDescent="0.25">
      <c r="A437" s="137" t="s">
        <v>387</v>
      </c>
      <c r="B437" s="47" t="s">
        <v>388</v>
      </c>
      <c r="C437" s="129" t="s">
        <v>389</v>
      </c>
      <c r="D437" s="127">
        <v>1</v>
      </c>
      <c r="E437" s="96">
        <v>484.77</v>
      </c>
      <c r="F437" s="96"/>
      <c r="G437" s="97">
        <v>14.12</v>
      </c>
      <c r="H437" s="86" t="s">
        <v>104</v>
      </c>
      <c r="I437" s="97">
        <v>7740</v>
      </c>
      <c r="J437" s="48">
        <v>7662</v>
      </c>
      <c r="K437" s="49"/>
      <c r="L437" s="50">
        <v>78</v>
      </c>
      <c r="M437" s="50">
        <v>27.8</v>
      </c>
      <c r="N437" s="87">
        <v>27.8</v>
      </c>
      <c r="O437" s="43"/>
      <c r="P437" s="43"/>
      <c r="Q437" s="43"/>
      <c r="R437" s="43"/>
      <c r="S437" s="43"/>
      <c r="T437" s="43"/>
    </row>
    <row r="438" spans="1:20" s="44" customFormat="1" x14ac:dyDescent="0.25">
      <c r="A438" s="54"/>
      <c r="B438" s="54"/>
      <c r="C438" s="54"/>
      <c r="D438" s="108"/>
      <c r="E438" s="87">
        <v>470.65</v>
      </c>
      <c r="F438" s="87"/>
      <c r="G438" s="98"/>
      <c r="H438" s="88"/>
      <c r="I438" s="56"/>
      <c r="J438" s="56"/>
      <c r="K438" s="48"/>
      <c r="L438" s="56"/>
      <c r="M438" s="89"/>
      <c r="N438" s="50"/>
    </row>
    <row r="439" spans="1:20" s="44" customFormat="1" x14ac:dyDescent="0.25">
      <c r="A439" s="124"/>
      <c r="B439" s="54"/>
      <c r="C439" s="135" t="s">
        <v>377</v>
      </c>
      <c r="D439" s="108"/>
      <c r="E439" s="56"/>
      <c r="F439" s="56"/>
      <c r="G439" s="56"/>
      <c r="H439" s="88"/>
      <c r="I439" s="56"/>
      <c r="J439" s="56"/>
      <c r="K439" s="56"/>
      <c r="L439" s="98"/>
      <c r="M439" s="90"/>
      <c r="N439" s="91"/>
    </row>
    <row r="440" spans="1:20" s="44" customFormat="1" x14ac:dyDescent="0.25">
      <c r="A440" s="125"/>
      <c r="B440" s="46"/>
      <c r="C440" s="136" t="s">
        <v>378</v>
      </c>
      <c r="D440" s="46"/>
      <c r="E440" s="92"/>
      <c r="F440" s="92"/>
      <c r="G440" s="92"/>
      <c r="H440" s="93"/>
      <c r="I440" s="57"/>
      <c r="J440" s="57"/>
      <c r="K440" s="57"/>
      <c r="L440" s="99"/>
      <c r="M440" s="94"/>
      <c r="N440" s="95"/>
    </row>
    <row r="441" spans="1:20" outlineLevel="1" x14ac:dyDescent="0.25">
      <c r="A441" s="176"/>
      <c r="B441" s="195" t="s">
        <v>18</v>
      </c>
      <c r="C441" s="195"/>
      <c r="D441" s="195"/>
      <c r="E441" s="195"/>
      <c r="F441" s="195"/>
      <c r="G441" s="68"/>
      <c r="H441" s="61"/>
      <c r="I441" s="141">
        <v>484.77</v>
      </c>
      <c r="J441" s="142">
        <v>470.65</v>
      </c>
      <c r="K441" s="143"/>
      <c r="L441" s="144">
        <v>14.12</v>
      </c>
      <c r="M441" s="145"/>
      <c r="N441" s="145">
        <v>27.8</v>
      </c>
      <c r="O441" s="115"/>
    </row>
    <row r="442" spans="1:20" outlineLevel="1" x14ac:dyDescent="0.25">
      <c r="A442" s="101"/>
      <c r="B442" s="196" t="s">
        <v>105</v>
      </c>
      <c r="C442" s="196"/>
      <c r="D442" s="196"/>
      <c r="E442" s="196"/>
      <c r="F442" s="196"/>
      <c r="G442" s="196"/>
      <c r="H442" s="197"/>
      <c r="I442" s="141">
        <v>7740</v>
      </c>
      <c r="J442" s="141">
        <v>7662</v>
      </c>
      <c r="K442" s="148"/>
      <c r="L442" s="143">
        <v>78</v>
      </c>
      <c r="M442" s="147"/>
      <c r="N442" s="145">
        <v>27.8</v>
      </c>
      <c r="O442" s="114"/>
    </row>
    <row r="443" spans="1:20" s="100" customFormat="1" outlineLevel="1" x14ac:dyDescent="0.25">
      <c r="A443" s="103"/>
      <c r="B443" s="102"/>
      <c r="C443" s="71"/>
      <c r="D443" s="14"/>
      <c r="E443" s="60"/>
      <c r="F443" s="60"/>
      <c r="G443" s="60"/>
      <c r="H443" s="60"/>
      <c r="I443" s="150"/>
      <c r="J443" s="151"/>
      <c r="K443" s="152"/>
      <c r="L443" s="153"/>
      <c r="M443" s="153"/>
      <c r="N443" s="154"/>
      <c r="O443" s="113"/>
    </row>
    <row r="444" spans="1:20" outlineLevel="1" x14ac:dyDescent="0.25">
      <c r="A444" s="120"/>
      <c r="B444" s="63" t="s">
        <v>390</v>
      </c>
      <c r="C444" s="74"/>
      <c r="D444" s="75"/>
      <c r="E444" s="76"/>
      <c r="F444" s="76"/>
      <c r="G444" s="76"/>
      <c r="H444" s="76"/>
      <c r="I444" s="155">
        <v>4214</v>
      </c>
      <c r="J444" s="153"/>
      <c r="K444" s="152"/>
      <c r="L444" s="153"/>
      <c r="M444" s="153"/>
      <c r="N444" s="156"/>
    </row>
    <row r="445" spans="1:20" outlineLevel="1" x14ac:dyDescent="0.25">
      <c r="A445" s="120"/>
      <c r="B445" s="63" t="s">
        <v>107</v>
      </c>
      <c r="C445" s="74"/>
      <c r="D445" s="75"/>
      <c r="E445" s="76"/>
      <c r="F445" s="76"/>
      <c r="G445" s="76"/>
      <c r="H445" s="76"/>
      <c r="I445" s="155">
        <v>4214</v>
      </c>
      <c r="J445" s="153"/>
      <c r="K445" s="152"/>
      <c r="L445" s="153"/>
      <c r="M445" s="153"/>
      <c r="N445" s="156"/>
    </row>
    <row r="446" spans="1:20" outlineLevel="1" x14ac:dyDescent="0.25">
      <c r="A446" s="119"/>
      <c r="B446" s="71" t="s">
        <v>391</v>
      </c>
      <c r="C446" s="51"/>
      <c r="D446" s="69"/>
      <c r="E446" s="70"/>
      <c r="F446" s="70"/>
      <c r="G446" s="70"/>
      <c r="H446" s="73"/>
      <c r="I446" s="149">
        <v>2452</v>
      </c>
      <c r="J446" s="151"/>
      <c r="K446" s="150"/>
      <c r="L446" s="151"/>
      <c r="M446" s="151"/>
      <c r="N446" s="156"/>
    </row>
    <row r="447" spans="1:20" outlineLevel="1" x14ac:dyDescent="0.25">
      <c r="A447" s="119"/>
      <c r="B447" s="71" t="s">
        <v>109</v>
      </c>
      <c r="C447" s="51"/>
      <c r="D447" s="69"/>
      <c r="E447" s="70"/>
      <c r="F447" s="70"/>
      <c r="G447" s="70"/>
      <c r="H447" s="73"/>
      <c r="I447" s="149">
        <v>2452</v>
      </c>
      <c r="J447" s="151"/>
      <c r="K447" s="150"/>
      <c r="L447" s="151"/>
      <c r="M447" s="151"/>
      <c r="N447" s="156"/>
    </row>
    <row r="448" spans="1:20" outlineLevel="2" x14ac:dyDescent="0.25">
      <c r="A448" s="117"/>
      <c r="B448" s="132" t="s">
        <v>25</v>
      </c>
      <c r="C448" s="51"/>
      <c r="D448" s="69"/>
      <c r="E448" s="70"/>
      <c r="F448" s="70"/>
      <c r="G448" s="70"/>
      <c r="H448" s="73"/>
      <c r="I448" s="149">
        <v>14406</v>
      </c>
      <c r="J448" s="151"/>
      <c r="K448" s="150"/>
      <c r="L448" s="151"/>
      <c r="M448" s="151"/>
      <c r="N448" s="156"/>
    </row>
    <row r="449" spans="1:16" outlineLevel="2" x14ac:dyDescent="0.25">
      <c r="A449" s="117"/>
      <c r="B449" s="81" t="s">
        <v>24</v>
      </c>
      <c r="C449" s="53"/>
      <c r="D449" s="80"/>
      <c r="E449" s="81"/>
      <c r="F449" s="81"/>
      <c r="G449" s="81"/>
      <c r="H449" s="81"/>
      <c r="I449" s="157"/>
      <c r="J449" s="157"/>
      <c r="K449" s="158"/>
      <c r="L449" s="159"/>
      <c r="M449" s="159"/>
      <c r="N449" s="160"/>
      <c r="P449" s="100"/>
    </row>
    <row r="450" spans="1:16" outlineLevel="2" x14ac:dyDescent="0.25">
      <c r="A450" s="118"/>
      <c r="B450" s="102"/>
      <c r="C450" s="134" t="s">
        <v>384</v>
      </c>
      <c r="D450" s="14"/>
      <c r="E450" s="60"/>
      <c r="F450" s="60"/>
      <c r="G450" s="60"/>
      <c r="H450" s="62"/>
      <c r="I450" s="161">
        <v>14406</v>
      </c>
      <c r="J450" s="159"/>
      <c r="K450" s="158"/>
      <c r="L450" s="159"/>
      <c r="M450" s="159"/>
      <c r="N450" s="160"/>
      <c r="P450" s="100"/>
    </row>
    <row r="451" spans="1:16" outlineLevel="1" x14ac:dyDescent="0.25">
      <c r="A451" s="120"/>
      <c r="B451" s="63" t="s">
        <v>19</v>
      </c>
      <c r="C451" s="51"/>
      <c r="D451" s="69"/>
      <c r="E451" s="70"/>
      <c r="F451" s="70"/>
      <c r="G451" s="70"/>
      <c r="H451" s="77"/>
      <c r="I451" s="143">
        <v>14406</v>
      </c>
      <c r="J451" s="151"/>
      <c r="K451" s="150"/>
      <c r="L451" s="151"/>
      <c r="M451" s="151"/>
      <c r="N451" s="156"/>
    </row>
    <row r="452" spans="1:16" x14ac:dyDescent="0.25">
      <c r="A452" s="65"/>
      <c r="B452" s="64" t="s">
        <v>20</v>
      </c>
      <c r="C452" s="66"/>
      <c r="D452" s="67"/>
      <c r="E452" s="68"/>
      <c r="F452" s="68"/>
      <c r="G452" s="68"/>
      <c r="H452" s="61"/>
      <c r="I452" s="142">
        <v>228176.81</v>
      </c>
      <c r="J452" s="141">
        <v>10506.89</v>
      </c>
      <c r="K452" s="143">
        <v>1066.94</v>
      </c>
      <c r="L452" s="141">
        <v>216602.99</v>
      </c>
      <c r="M452" s="147"/>
      <c r="N452" s="147">
        <v>1062.612339</v>
      </c>
      <c r="O452" s="112"/>
    </row>
    <row r="453" spans="1:16" x14ac:dyDescent="0.25">
      <c r="A453" s="72"/>
      <c r="B453" s="78"/>
      <c r="C453" s="52"/>
      <c r="D453" s="14"/>
      <c r="E453" s="60"/>
      <c r="F453" s="60"/>
      <c r="G453" s="60"/>
      <c r="H453" s="62"/>
      <c r="I453" s="149"/>
      <c r="J453" s="149"/>
      <c r="K453" s="143">
        <v>96.07</v>
      </c>
      <c r="L453" s="149"/>
      <c r="M453" s="162"/>
      <c r="N453" s="163">
        <v>9.3756079999999997</v>
      </c>
      <c r="O453" s="112"/>
    </row>
    <row r="454" spans="1:16" x14ac:dyDescent="0.25">
      <c r="A454" s="65"/>
      <c r="B454" s="191" t="s">
        <v>331</v>
      </c>
      <c r="C454" s="191"/>
      <c r="D454" s="191"/>
      <c r="E454" s="191"/>
      <c r="F454" s="191"/>
      <c r="G454" s="191"/>
      <c r="H454" s="192"/>
      <c r="I454" s="142"/>
      <c r="J454" s="141"/>
      <c r="K454" s="143"/>
      <c r="L454" s="141"/>
      <c r="M454" s="147"/>
      <c r="N454" s="147">
        <v>1062.612339</v>
      </c>
      <c r="O454" s="112"/>
    </row>
    <row r="455" spans="1:16" x14ac:dyDescent="0.25">
      <c r="A455" s="72"/>
      <c r="B455" s="193"/>
      <c r="C455" s="193"/>
      <c r="D455" s="193"/>
      <c r="E455" s="193"/>
      <c r="F455" s="193"/>
      <c r="G455" s="193"/>
      <c r="H455" s="194"/>
      <c r="I455" s="164"/>
      <c r="J455" s="149"/>
      <c r="K455" s="165"/>
      <c r="L455" s="149"/>
      <c r="M455" s="149"/>
      <c r="N455" s="166">
        <v>9.3756079999999997</v>
      </c>
      <c r="O455" s="112"/>
    </row>
    <row r="456" spans="1:16" x14ac:dyDescent="0.25">
      <c r="A456" s="65"/>
      <c r="B456" s="191" t="s">
        <v>392</v>
      </c>
      <c r="C456" s="191"/>
      <c r="D456" s="191"/>
      <c r="E456" s="191"/>
      <c r="F456" s="191"/>
      <c r="G456" s="191"/>
      <c r="H456" s="192"/>
      <c r="I456" s="142">
        <v>12</v>
      </c>
      <c r="J456" s="141">
        <v>7</v>
      </c>
      <c r="K456" s="143">
        <v>4</v>
      </c>
      <c r="L456" s="141"/>
      <c r="M456" s="147"/>
      <c r="N456" s="147">
        <v>1062.612339</v>
      </c>
      <c r="O456" s="112"/>
    </row>
    <row r="457" spans="1:16" ht="27.75" customHeight="1" x14ac:dyDescent="0.25">
      <c r="A457" s="72"/>
      <c r="B457" s="193"/>
      <c r="C457" s="193"/>
      <c r="D457" s="193"/>
      <c r="E457" s="193"/>
      <c r="F457" s="193"/>
      <c r="G457" s="193"/>
      <c r="H457" s="194"/>
      <c r="I457" s="164"/>
      <c r="J457" s="149"/>
      <c r="K457" s="165"/>
      <c r="L457" s="149"/>
      <c r="M457" s="149"/>
      <c r="N457" s="166">
        <v>9.3756079999999997</v>
      </c>
      <c r="O457" s="112"/>
    </row>
    <row r="458" spans="1:16" x14ac:dyDescent="0.25">
      <c r="A458" s="65"/>
      <c r="B458" s="191" t="s">
        <v>393</v>
      </c>
      <c r="C458" s="191"/>
      <c r="D458" s="191"/>
      <c r="E458" s="191"/>
      <c r="F458" s="191"/>
      <c r="G458" s="191"/>
      <c r="H458" s="192"/>
      <c r="I458" s="142">
        <v>1066727</v>
      </c>
      <c r="J458" s="141">
        <v>171168</v>
      </c>
      <c r="K458" s="143">
        <v>7233</v>
      </c>
      <c r="L458" s="141">
        <v>888327</v>
      </c>
      <c r="M458" s="147"/>
      <c r="N458" s="147">
        <v>1062.612339</v>
      </c>
      <c r="O458" s="112"/>
    </row>
    <row r="459" spans="1:16" x14ac:dyDescent="0.25">
      <c r="A459" s="72"/>
      <c r="B459" s="193"/>
      <c r="C459" s="193"/>
      <c r="D459" s="193"/>
      <c r="E459" s="193"/>
      <c r="F459" s="193"/>
      <c r="G459" s="193"/>
      <c r="H459" s="194"/>
      <c r="I459" s="164"/>
      <c r="J459" s="149"/>
      <c r="K459" s="165">
        <v>1565</v>
      </c>
      <c r="L459" s="149"/>
      <c r="M459" s="149"/>
      <c r="N459" s="166">
        <v>9.3756079999999997</v>
      </c>
      <c r="O459" s="112"/>
    </row>
    <row r="460" spans="1:16" s="100" customFormat="1" x14ac:dyDescent="0.25">
      <c r="A460" s="120"/>
      <c r="B460" s="71" t="s">
        <v>394</v>
      </c>
      <c r="C460" s="52"/>
      <c r="D460" s="14"/>
      <c r="E460" s="60"/>
      <c r="F460" s="60"/>
      <c r="G460" s="60"/>
      <c r="H460" s="82"/>
      <c r="I460" s="167">
        <v>96275</v>
      </c>
      <c r="J460" s="153"/>
      <c r="K460" s="152"/>
      <c r="L460" s="153"/>
      <c r="M460" s="153"/>
      <c r="N460" s="168"/>
      <c r="O460" s="116"/>
    </row>
    <row r="461" spans="1:16" s="100" customFormat="1" x14ac:dyDescent="0.25">
      <c r="A461" s="120"/>
      <c r="B461" s="71" t="s">
        <v>147</v>
      </c>
      <c r="C461" s="52"/>
      <c r="D461" s="14"/>
      <c r="E461" s="60"/>
      <c r="F461" s="60"/>
      <c r="G461" s="60"/>
      <c r="H461" s="82"/>
      <c r="I461" s="167">
        <v>798</v>
      </c>
      <c r="J461" s="153"/>
      <c r="K461" s="152"/>
      <c r="L461" s="153"/>
      <c r="M461" s="153"/>
      <c r="N461" s="168"/>
      <c r="O461" s="116"/>
    </row>
    <row r="462" spans="1:16" s="100" customFormat="1" x14ac:dyDescent="0.25">
      <c r="A462" s="120"/>
      <c r="B462" s="71" t="s">
        <v>395</v>
      </c>
      <c r="C462" s="52"/>
      <c r="D462" s="14"/>
      <c r="E462" s="60"/>
      <c r="F462" s="60"/>
      <c r="G462" s="60"/>
      <c r="H462" s="82"/>
      <c r="I462" s="167">
        <v>3066</v>
      </c>
      <c r="J462" s="153"/>
      <c r="K462" s="152"/>
      <c r="L462" s="153"/>
      <c r="M462" s="153"/>
      <c r="N462" s="168"/>
      <c r="O462" s="116"/>
    </row>
    <row r="463" spans="1:16" s="100" customFormat="1" x14ac:dyDescent="0.25">
      <c r="A463" s="120"/>
      <c r="B463" s="71" t="s">
        <v>396</v>
      </c>
      <c r="C463" s="52"/>
      <c r="D463" s="14"/>
      <c r="E463" s="60"/>
      <c r="F463" s="60"/>
      <c r="G463" s="60"/>
      <c r="H463" s="82"/>
      <c r="I463" s="167">
        <v>371</v>
      </c>
      <c r="J463" s="153"/>
      <c r="K463" s="152"/>
      <c r="L463" s="153"/>
      <c r="M463" s="153"/>
      <c r="N463" s="168"/>
      <c r="O463" s="116"/>
    </row>
    <row r="464" spans="1:16" s="100" customFormat="1" x14ac:dyDescent="0.25">
      <c r="A464" s="120"/>
      <c r="B464" s="71" t="s">
        <v>334</v>
      </c>
      <c r="C464" s="52"/>
      <c r="D464" s="14"/>
      <c r="E464" s="60"/>
      <c r="F464" s="60"/>
      <c r="G464" s="60"/>
      <c r="H464" s="82"/>
      <c r="I464" s="167">
        <v>442</v>
      </c>
      <c r="J464" s="153"/>
      <c r="K464" s="152"/>
      <c r="L464" s="153"/>
      <c r="M464" s="153"/>
      <c r="N464" s="168"/>
      <c r="O464" s="116"/>
    </row>
    <row r="465" spans="1:15" s="100" customFormat="1" x14ac:dyDescent="0.25">
      <c r="A465" s="120"/>
      <c r="B465" s="71" t="s">
        <v>363</v>
      </c>
      <c r="C465" s="52"/>
      <c r="D465" s="14"/>
      <c r="E465" s="60"/>
      <c r="F465" s="60"/>
      <c r="G465" s="60"/>
      <c r="H465" s="82"/>
      <c r="I465" s="167">
        <v>152</v>
      </c>
      <c r="J465" s="153"/>
      <c r="K465" s="152"/>
      <c r="L465" s="153"/>
      <c r="M465" s="153"/>
      <c r="N465" s="168"/>
      <c r="O465" s="116"/>
    </row>
    <row r="466" spans="1:15" s="100" customFormat="1" x14ac:dyDescent="0.25">
      <c r="A466" s="120"/>
      <c r="B466" s="71" t="s">
        <v>364</v>
      </c>
      <c r="C466" s="52"/>
      <c r="D466" s="14"/>
      <c r="E466" s="60"/>
      <c r="F466" s="60"/>
      <c r="G466" s="60"/>
      <c r="H466" s="82"/>
      <c r="I466" s="167">
        <v>72</v>
      </c>
      <c r="J466" s="153"/>
      <c r="K466" s="152"/>
      <c r="L466" s="153"/>
      <c r="M466" s="153"/>
      <c r="N466" s="168"/>
      <c r="O466" s="116"/>
    </row>
    <row r="467" spans="1:15" s="100" customFormat="1" x14ac:dyDescent="0.25">
      <c r="A467" s="120"/>
      <c r="B467" s="71" t="s">
        <v>397</v>
      </c>
      <c r="C467" s="52"/>
      <c r="D467" s="14"/>
      <c r="E467" s="60"/>
      <c r="F467" s="60"/>
      <c r="G467" s="60"/>
      <c r="H467" s="82"/>
      <c r="I467" s="167">
        <v>13691</v>
      </c>
      <c r="J467" s="153"/>
      <c r="K467" s="152"/>
      <c r="L467" s="153"/>
      <c r="M467" s="153"/>
      <c r="N467" s="168"/>
      <c r="O467" s="116"/>
    </row>
    <row r="468" spans="1:15" s="100" customFormat="1" x14ac:dyDescent="0.25">
      <c r="A468" s="120"/>
      <c r="B468" s="71" t="s">
        <v>398</v>
      </c>
      <c r="C468" s="52"/>
      <c r="D468" s="14"/>
      <c r="E468" s="60"/>
      <c r="F468" s="60"/>
      <c r="G468" s="60"/>
      <c r="H468" s="82"/>
      <c r="I468" s="167">
        <v>114867</v>
      </c>
      <c r="J468" s="153"/>
      <c r="K468" s="152"/>
      <c r="L468" s="153"/>
      <c r="M468" s="153"/>
      <c r="N468" s="168"/>
      <c r="O468" s="116"/>
    </row>
    <row r="469" spans="1:15" x14ac:dyDescent="0.25">
      <c r="A469" s="119"/>
      <c r="B469" s="71" t="s">
        <v>399</v>
      </c>
      <c r="C469" s="52"/>
      <c r="D469" s="14"/>
      <c r="E469" s="60"/>
      <c r="F469" s="60"/>
      <c r="G469" s="60"/>
      <c r="H469" s="62"/>
      <c r="I469" s="167">
        <v>65988</v>
      </c>
      <c r="J469" s="153"/>
      <c r="K469" s="152"/>
      <c r="L469" s="153"/>
      <c r="M469" s="153"/>
      <c r="N469" s="168"/>
    </row>
    <row r="470" spans="1:15" x14ac:dyDescent="0.25">
      <c r="A470" s="119"/>
      <c r="B470" s="71" t="s">
        <v>148</v>
      </c>
      <c r="C470" s="52"/>
      <c r="D470" s="14"/>
      <c r="E470" s="60"/>
      <c r="F470" s="60"/>
      <c r="G470" s="60"/>
      <c r="H470" s="62"/>
      <c r="I470" s="167">
        <v>568</v>
      </c>
      <c r="J470" s="153"/>
      <c r="K470" s="152"/>
      <c r="L470" s="153"/>
      <c r="M470" s="153"/>
      <c r="N470" s="168"/>
    </row>
    <row r="471" spans="1:15" x14ac:dyDescent="0.25">
      <c r="A471" s="119"/>
      <c r="B471" s="71" t="s">
        <v>400</v>
      </c>
      <c r="C471" s="52"/>
      <c r="D471" s="14"/>
      <c r="E471" s="60"/>
      <c r="F471" s="60"/>
      <c r="G471" s="60"/>
      <c r="H471" s="62"/>
      <c r="I471" s="167">
        <v>1969</v>
      </c>
      <c r="J471" s="153"/>
      <c r="K471" s="152"/>
      <c r="L471" s="153"/>
      <c r="M471" s="153"/>
      <c r="N471" s="168"/>
    </row>
    <row r="472" spans="1:15" x14ac:dyDescent="0.25">
      <c r="A472" s="119"/>
      <c r="B472" s="71" t="s">
        <v>401</v>
      </c>
      <c r="C472" s="52"/>
      <c r="D472" s="14"/>
      <c r="E472" s="60"/>
      <c r="F472" s="60"/>
      <c r="G472" s="60"/>
      <c r="H472" s="62"/>
      <c r="I472" s="167">
        <v>212</v>
      </c>
      <c r="J472" s="153"/>
      <c r="K472" s="152"/>
      <c r="L472" s="153"/>
      <c r="M472" s="153"/>
      <c r="N472" s="168"/>
    </row>
    <row r="473" spans="1:15" x14ac:dyDescent="0.25">
      <c r="A473" s="119"/>
      <c r="B473" s="71" t="s">
        <v>337</v>
      </c>
      <c r="C473" s="52"/>
      <c r="D473" s="14"/>
      <c r="E473" s="60"/>
      <c r="F473" s="60"/>
      <c r="G473" s="60"/>
      <c r="H473" s="62"/>
      <c r="I473" s="167">
        <v>372</v>
      </c>
      <c r="J473" s="153"/>
      <c r="K473" s="152"/>
      <c r="L473" s="153"/>
      <c r="M473" s="153"/>
      <c r="N473" s="168"/>
    </row>
    <row r="474" spans="1:15" x14ac:dyDescent="0.25">
      <c r="A474" s="119"/>
      <c r="B474" s="71" t="s">
        <v>402</v>
      </c>
      <c r="C474" s="52"/>
      <c r="D474" s="14"/>
      <c r="E474" s="60"/>
      <c r="F474" s="60"/>
      <c r="G474" s="60"/>
      <c r="H474" s="62"/>
      <c r="I474" s="167">
        <v>1644</v>
      </c>
      <c r="J474" s="153"/>
      <c r="K474" s="152"/>
      <c r="L474" s="153"/>
      <c r="M474" s="153"/>
      <c r="N474" s="168"/>
    </row>
    <row r="475" spans="1:15" x14ac:dyDescent="0.25">
      <c r="A475" s="119"/>
      <c r="B475" s="71" t="s">
        <v>367</v>
      </c>
      <c r="C475" s="52"/>
      <c r="D475" s="14"/>
      <c r="E475" s="60"/>
      <c r="F475" s="60"/>
      <c r="G475" s="60"/>
      <c r="H475" s="62"/>
      <c r="I475" s="167">
        <v>83</v>
      </c>
      <c r="J475" s="153"/>
      <c r="K475" s="152"/>
      <c r="L475" s="153"/>
      <c r="M475" s="153"/>
      <c r="N475" s="168"/>
    </row>
    <row r="476" spans="1:15" x14ac:dyDescent="0.25">
      <c r="A476" s="119"/>
      <c r="B476" s="71" t="s">
        <v>368</v>
      </c>
      <c r="C476" s="52"/>
      <c r="D476" s="14"/>
      <c r="E476" s="60"/>
      <c r="F476" s="60"/>
      <c r="G476" s="60"/>
      <c r="H476" s="62"/>
      <c r="I476" s="167">
        <v>33</v>
      </c>
      <c r="J476" s="153"/>
      <c r="K476" s="152"/>
      <c r="L476" s="153"/>
      <c r="M476" s="153"/>
      <c r="N476" s="168"/>
    </row>
    <row r="477" spans="1:15" x14ac:dyDescent="0.25">
      <c r="A477" s="119"/>
      <c r="B477" s="71" t="s">
        <v>403</v>
      </c>
      <c r="C477" s="52"/>
      <c r="D477" s="14"/>
      <c r="E477" s="60"/>
      <c r="F477" s="60"/>
      <c r="G477" s="60"/>
      <c r="H477" s="62"/>
      <c r="I477" s="167">
        <v>7966</v>
      </c>
      <c r="J477" s="153"/>
      <c r="K477" s="152"/>
      <c r="L477" s="153"/>
      <c r="M477" s="153"/>
      <c r="N477" s="168"/>
    </row>
    <row r="478" spans="1:15" x14ac:dyDescent="0.25">
      <c r="A478" s="119"/>
      <c r="B478" s="71" t="s">
        <v>404</v>
      </c>
      <c r="C478" s="52"/>
      <c r="D478" s="14"/>
      <c r="E478" s="60"/>
      <c r="F478" s="60"/>
      <c r="G478" s="60"/>
      <c r="H478" s="62"/>
      <c r="I478" s="167">
        <v>78835</v>
      </c>
      <c r="J478" s="153"/>
      <c r="K478" s="152"/>
      <c r="L478" s="153"/>
      <c r="M478" s="153"/>
      <c r="N478" s="168"/>
    </row>
    <row r="479" spans="1:15" outlineLevel="1" x14ac:dyDescent="0.25">
      <c r="A479" s="123"/>
      <c r="B479" s="133" t="s">
        <v>25</v>
      </c>
      <c r="C479" s="52"/>
      <c r="D479" s="14"/>
      <c r="E479" s="60"/>
      <c r="F479" s="60"/>
      <c r="G479" s="60"/>
      <c r="H479" s="62"/>
      <c r="I479" s="164">
        <v>1260429</v>
      </c>
      <c r="J479" s="153"/>
      <c r="K479" s="152"/>
      <c r="L479" s="153"/>
      <c r="M479" s="153"/>
      <c r="N479" s="168"/>
    </row>
    <row r="480" spans="1:15" s="100" customFormat="1" outlineLevel="1" x14ac:dyDescent="0.25">
      <c r="A480" s="123"/>
      <c r="B480" s="81" t="s">
        <v>24</v>
      </c>
      <c r="C480" s="53"/>
      <c r="D480" s="80"/>
      <c r="E480" s="81"/>
      <c r="F480" s="81"/>
      <c r="G480" s="81"/>
      <c r="H480" s="81"/>
      <c r="I480" s="157"/>
      <c r="J480" s="157"/>
      <c r="K480" s="169"/>
      <c r="L480" s="157"/>
      <c r="M480" s="157"/>
      <c r="N480" s="170"/>
    </row>
    <row r="481" spans="1:14" s="100" customFormat="1" outlineLevel="1" x14ac:dyDescent="0.25">
      <c r="A481" s="122"/>
      <c r="B481" s="102"/>
      <c r="C481" s="134" t="s">
        <v>110</v>
      </c>
      <c r="D481" s="14"/>
      <c r="E481" s="60"/>
      <c r="F481" s="60"/>
      <c r="G481" s="60"/>
      <c r="H481" s="62"/>
      <c r="I481" s="161">
        <v>301342</v>
      </c>
      <c r="J481" s="159"/>
      <c r="K481" s="158"/>
      <c r="L481" s="159"/>
      <c r="M481" s="159"/>
      <c r="N481" s="160"/>
    </row>
    <row r="482" spans="1:14" s="100" customFormat="1" outlineLevel="1" x14ac:dyDescent="0.25">
      <c r="A482" s="122"/>
      <c r="B482" s="102"/>
      <c r="C482" s="134" t="s">
        <v>118</v>
      </c>
      <c r="D482" s="14"/>
      <c r="E482" s="60"/>
      <c r="F482" s="60"/>
      <c r="G482" s="60"/>
      <c r="H482" s="62"/>
      <c r="I482" s="161">
        <v>856582</v>
      </c>
      <c r="J482" s="159"/>
      <c r="K482" s="158"/>
      <c r="L482" s="159"/>
      <c r="M482" s="159"/>
      <c r="N482" s="160"/>
    </row>
    <row r="483" spans="1:14" s="100" customFormat="1" outlineLevel="1" x14ac:dyDescent="0.25">
      <c r="A483" s="122"/>
      <c r="B483" s="102"/>
      <c r="C483" s="134" t="s">
        <v>149</v>
      </c>
      <c r="D483" s="14"/>
      <c r="E483" s="60"/>
      <c r="F483" s="60"/>
      <c r="G483" s="60"/>
      <c r="H483" s="62"/>
      <c r="I483" s="161">
        <v>8102</v>
      </c>
      <c r="J483" s="159"/>
      <c r="K483" s="158"/>
      <c r="L483" s="159"/>
      <c r="M483" s="159"/>
      <c r="N483" s="160"/>
    </row>
    <row r="484" spans="1:14" s="100" customFormat="1" outlineLevel="1" x14ac:dyDescent="0.25">
      <c r="A484" s="122"/>
      <c r="B484" s="102"/>
      <c r="C484" s="134" t="s">
        <v>150</v>
      </c>
      <c r="D484" s="14"/>
      <c r="E484" s="60"/>
      <c r="F484" s="60"/>
      <c r="G484" s="60"/>
      <c r="H484" s="62"/>
      <c r="I484" s="161">
        <v>21540</v>
      </c>
      <c r="J484" s="159"/>
      <c r="K484" s="158"/>
      <c r="L484" s="159"/>
      <c r="M484" s="159"/>
      <c r="N484" s="160"/>
    </row>
    <row r="485" spans="1:14" s="100" customFormat="1" outlineLevel="1" x14ac:dyDescent="0.25">
      <c r="A485" s="122"/>
      <c r="B485" s="102"/>
      <c r="C485" s="134" t="s">
        <v>221</v>
      </c>
      <c r="D485" s="14"/>
      <c r="E485" s="60"/>
      <c r="F485" s="60"/>
      <c r="G485" s="60"/>
      <c r="H485" s="62"/>
      <c r="I485" s="161">
        <v>9666</v>
      </c>
      <c r="J485" s="159"/>
      <c r="K485" s="158"/>
      <c r="L485" s="159"/>
      <c r="M485" s="159"/>
      <c r="N485" s="160"/>
    </row>
    <row r="486" spans="1:14" s="100" customFormat="1" outlineLevel="1" x14ac:dyDescent="0.25">
      <c r="A486" s="122"/>
      <c r="B486" s="102"/>
      <c r="C486" s="134" t="s">
        <v>299</v>
      </c>
      <c r="D486" s="14"/>
      <c r="E486" s="60"/>
      <c r="F486" s="60"/>
      <c r="G486" s="60"/>
      <c r="H486" s="62"/>
      <c r="I486" s="161">
        <v>1805</v>
      </c>
      <c r="J486" s="159"/>
      <c r="K486" s="158"/>
      <c r="L486" s="159"/>
      <c r="M486" s="159"/>
      <c r="N486" s="160"/>
    </row>
    <row r="487" spans="1:14" s="100" customFormat="1" ht="24.75" customHeight="1" outlineLevel="1" x14ac:dyDescent="0.25">
      <c r="A487" s="122"/>
      <c r="B487" s="102"/>
      <c r="C487" s="233" t="s">
        <v>339</v>
      </c>
      <c r="D487" s="234"/>
      <c r="E487" s="234"/>
      <c r="F487" s="234"/>
      <c r="G487" s="234"/>
      <c r="H487" s="235"/>
      <c r="I487" s="161">
        <v>1212</v>
      </c>
      <c r="J487" s="159"/>
      <c r="K487" s="158"/>
      <c r="L487" s="159"/>
      <c r="M487" s="159"/>
      <c r="N487" s="160"/>
    </row>
    <row r="488" spans="1:14" s="100" customFormat="1" outlineLevel="1" x14ac:dyDescent="0.25">
      <c r="A488" s="122"/>
      <c r="B488" s="102"/>
      <c r="C488" s="134" t="s">
        <v>340</v>
      </c>
      <c r="D488" s="14"/>
      <c r="E488" s="60"/>
      <c r="F488" s="60"/>
      <c r="G488" s="60"/>
      <c r="H488" s="62"/>
      <c r="I488" s="161">
        <v>2067</v>
      </c>
      <c r="J488" s="159"/>
      <c r="K488" s="158"/>
      <c r="L488" s="159"/>
      <c r="M488" s="159"/>
      <c r="N488" s="160"/>
    </row>
    <row r="489" spans="1:14" s="100" customFormat="1" outlineLevel="1" x14ac:dyDescent="0.25">
      <c r="A489" s="122"/>
      <c r="B489" s="102"/>
      <c r="C489" s="134" t="s">
        <v>341</v>
      </c>
      <c r="D489" s="14"/>
      <c r="E489" s="60"/>
      <c r="F489" s="60"/>
      <c r="G489" s="60"/>
      <c r="H489" s="62"/>
      <c r="I489" s="161">
        <v>10472</v>
      </c>
      <c r="J489" s="159"/>
      <c r="K489" s="158"/>
      <c r="L489" s="159"/>
      <c r="M489" s="159"/>
      <c r="N489" s="160"/>
    </row>
    <row r="490" spans="1:14" s="100" customFormat="1" outlineLevel="1" x14ac:dyDescent="0.25">
      <c r="A490" s="122"/>
      <c r="B490" s="102"/>
      <c r="C490" s="134" t="s">
        <v>370</v>
      </c>
      <c r="D490" s="14"/>
      <c r="E490" s="60"/>
      <c r="F490" s="60"/>
      <c r="G490" s="60"/>
      <c r="H490" s="62"/>
      <c r="I490" s="161">
        <v>586</v>
      </c>
      <c r="J490" s="159"/>
      <c r="K490" s="158"/>
      <c r="L490" s="159"/>
      <c r="M490" s="159"/>
      <c r="N490" s="160"/>
    </row>
    <row r="491" spans="1:14" s="100" customFormat="1" outlineLevel="1" x14ac:dyDescent="0.25">
      <c r="A491" s="122"/>
      <c r="B491" s="102"/>
      <c r="C491" s="134" t="s">
        <v>371</v>
      </c>
      <c r="D491" s="14"/>
      <c r="E491" s="60"/>
      <c r="F491" s="60"/>
      <c r="G491" s="60"/>
      <c r="H491" s="62"/>
      <c r="I491" s="161">
        <v>251</v>
      </c>
      <c r="J491" s="159"/>
      <c r="K491" s="158"/>
      <c r="L491" s="159"/>
      <c r="M491" s="159"/>
      <c r="N491" s="160"/>
    </row>
    <row r="492" spans="1:14" s="100" customFormat="1" outlineLevel="1" x14ac:dyDescent="0.25">
      <c r="A492" s="122"/>
      <c r="B492" s="102"/>
      <c r="C492" s="134" t="s">
        <v>384</v>
      </c>
      <c r="D492" s="14"/>
      <c r="E492" s="60"/>
      <c r="F492" s="60"/>
      <c r="G492" s="60"/>
      <c r="H492" s="62"/>
      <c r="I492" s="161">
        <v>46804</v>
      </c>
      <c r="J492" s="159"/>
      <c r="K492" s="158"/>
      <c r="L492" s="159"/>
      <c r="M492" s="159"/>
      <c r="N492" s="160"/>
    </row>
    <row r="493" spans="1:14" x14ac:dyDescent="0.25">
      <c r="A493" s="79"/>
      <c r="B493" s="186" t="s">
        <v>405</v>
      </c>
      <c r="C493" s="186"/>
      <c r="D493" s="186"/>
      <c r="E493" s="186"/>
      <c r="F493" s="186"/>
      <c r="G493" s="186"/>
      <c r="H493" s="187"/>
      <c r="I493" s="148">
        <v>1260429</v>
      </c>
      <c r="J493" s="151"/>
      <c r="K493" s="150"/>
      <c r="L493" s="151"/>
      <c r="M493" s="151"/>
      <c r="N493" s="156"/>
    </row>
    <row r="494" spans="1:14" ht="14.25" customHeight="1" x14ac:dyDescent="0.25">
      <c r="A494" s="80"/>
      <c r="B494" s="181" t="s">
        <v>411</v>
      </c>
      <c r="C494" s="182"/>
      <c r="D494" s="183" t="s">
        <v>413</v>
      </c>
      <c r="E494" s="230" t="s">
        <v>412</v>
      </c>
      <c r="F494" s="231"/>
      <c r="G494" s="231"/>
      <c r="H494" s="232"/>
      <c r="I494" s="148">
        <f>ROUND(I493*D494,2)</f>
        <v>1247068.45</v>
      </c>
      <c r="J494" s="151"/>
      <c r="K494" s="150"/>
      <c r="L494" s="151"/>
      <c r="M494" s="151"/>
      <c r="N494" s="156"/>
    </row>
    <row r="495" spans="1:14" x14ac:dyDescent="0.25">
      <c r="A495" s="12"/>
      <c r="B495" s="121"/>
      <c r="C495" s="114"/>
      <c r="D495" s="12"/>
      <c r="E495" s="177"/>
      <c r="F495" s="177"/>
      <c r="G495" s="177"/>
      <c r="H495" s="177"/>
      <c r="I495" s="178"/>
      <c r="J495" s="178"/>
      <c r="K495" s="179"/>
      <c r="L495" s="178"/>
      <c r="M495" s="178"/>
      <c r="N495" s="180"/>
    </row>
    <row r="496" spans="1:14" x14ac:dyDescent="0.25">
      <c r="A496" s="18"/>
      <c r="B496" s="21"/>
      <c r="C496" s="21"/>
      <c r="D496" s="18"/>
      <c r="E496" s="19"/>
      <c r="F496" s="19"/>
      <c r="G496" s="19"/>
      <c r="H496" s="19"/>
      <c r="I496" s="20"/>
      <c r="J496" s="19"/>
      <c r="K496" s="58"/>
      <c r="L496" s="19"/>
      <c r="M496" s="19"/>
      <c r="N496" s="59"/>
    </row>
    <row r="497" spans="1:14" x14ac:dyDescent="0.25">
      <c r="A497" s="18"/>
      <c r="B497" s="84" t="s">
        <v>21</v>
      </c>
      <c r="C497" s="83"/>
      <c r="D497" s="18"/>
      <c r="E497" s="19"/>
      <c r="F497" s="85" t="s">
        <v>22</v>
      </c>
      <c r="G497" s="185"/>
      <c r="H497" s="185"/>
      <c r="I497" s="185"/>
      <c r="J497" s="19"/>
      <c r="K497" s="19"/>
      <c r="L497" s="19"/>
      <c r="M497" s="19"/>
      <c r="N497" s="16"/>
    </row>
    <row r="498" spans="1:14" x14ac:dyDescent="0.25">
      <c r="A498" s="22"/>
      <c r="B498" s="22"/>
      <c r="C498" s="22"/>
      <c r="D498" s="22"/>
      <c r="E498" s="23"/>
      <c r="F498" s="23"/>
      <c r="G498" s="23"/>
      <c r="H498" s="23"/>
      <c r="I498" s="23"/>
      <c r="J498" s="23"/>
      <c r="K498" s="23"/>
      <c r="L498" s="23"/>
      <c r="M498" s="23"/>
      <c r="N498" s="16"/>
    </row>
    <row r="499" spans="1:14" x14ac:dyDescent="0.25">
      <c r="B499" s="22"/>
    </row>
  </sheetData>
  <mergeCells count="61">
    <mergeCell ref="B313:H314"/>
    <mergeCell ref="B351:F351"/>
    <mergeCell ref="C487:H487"/>
    <mergeCell ref="C10:E10"/>
    <mergeCell ref="E494:H494"/>
    <mergeCell ref="B355:H356"/>
    <mergeCell ref="B357:H358"/>
    <mergeCell ref="B395:H396"/>
    <mergeCell ref="B397:H398"/>
    <mergeCell ref="B456:H457"/>
    <mergeCell ref="B458:H459"/>
    <mergeCell ref="C369:H369"/>
    <mergeCell ref="C411:H411"/>
    <mergeCell ref="B391:F391"/>
    <mergeCell ref="B393:H394"/>
    <mergeCell ref="B425:F425"/>
    <mergeCell ref="B426:H426"/>
    <mergeCell ref="B441:F441"/>
    <mergeCell ref="B442:H442"/>
    <mergeCell ref="E8:I8"/>
    <mergeCell ref="F7:I7"/>
    <mergeCell ref="D2:J2"/>
    <mergeCell ref="D4:J4"/>
    <mergeCell ref="D5:J5"/>
    <mergeCell ref="J17:J18"/>
    <mergeCell ref="C1:L1"/>
    <mergeCell ref="B101:F101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B311:F311"/>
    <mergeCell ref="A15:A18"/>
    <mergeCell ref="D15:D18"/>
    <mergeCell ref="C15:C18"/>
    <mergeCell ref="B15:B18"/>
    <mergeCell ref="H13:N13"/>
    <mergeCell ref="G497:I497"/>
    <mergeCell ref="B493:H493"/>
    <mergeCell ref="H15:H18"/>
    <mergeCell ref="I17:I18"/>
    <mergeCell ref="B103:H104"/>
    <mergeCell ref="B454:H455"/>
    <mergeCell ref="B353:H354"/>
    <mergeCell ref="B116:F116"/>
    <mergeCell ref="B117:H117"/>
    <mergeCell ref="B146:F146"/>
    <mergeCell ref="B148:H149"/>
    <mergeCell ref="B218:F218"/>
    <mergeCell ref="B220:H221"/>
    <mergeCell ref="B259:F259"/>
    <mergeCell ref="B261:H262"/>
  </mergeCells>
  <phoneticPr fontId="0" type="noConversion"/>
  <pageMargins left="0.23622047244094491" right="0.19685039370078741" top="0.70866141732283472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 замена  2,4 после пров.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 замена  2,4 после пров.'!Область_печати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2016-03-22T02:56:30Z</cp:lastPrinted>
  <dcterms:created xsi:type="dcterms:W3CDTF">2003-01-28T12:33:10Z</dcterms:created>
  <dcterms:modified xsi:type="dcterms:W3CDTF">2016-03-28T06:27:19Z</dcterms:modified>
</cp:coreProperties>
</file>