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'Лок.См.Расч.Баз.-Инд.Методом'!$17:$20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1</author>
    <author>wall</author>
  </authors>
  <commentList>
    <comment ref="A21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1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
&lt;Комментарии из базы данных к расценке&gt;</t>
        </r>
      </text>
    </comment>
    <comment ref="C21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
----------------------------------------------------------
&lt;Ед. измерения по расценке&gt;
&lt;Обоснование коэффициентов&gt;
----------------------------------------------------------
&lt;Строка задания НР для БИМ&gt;
&lt;Строка задания СП для БИМ&gt;
----------------------------------------------------------
&lt;Формула расчета стоимости единицы&gt;
&lt;Пустой идентификатор&gt;</t>
        </r>
      </text>
    </comment>
    <comment ref="D21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-------------------
&lt;Формула расчета физ. объема&gt;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  &lt;ТЗ по позиции на единицу&gt;
-------------
&lt;ТЗМ по позиции на единицу&gt;</t>
        </r>
      </text>
    </comment>
    <comment ref="C55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55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------------------
&lt;Общая стоимость ЗПМ по позиции для БИМ до начисления НР и СП&gt;</t>
        </r>
      </text>
    </comment>
    <comment ref="A3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3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3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33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_______
&lt;З/п машинистов (итоги)&gt;</t>
        </r>
      </text>
    </comment>
    <comment ref="H21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21" authorId="2">
      <text>
        <r>
          <rPr>
            <b/>
            <sz val="8"/>
            <rFont val="Tahoma"/>
            <family val="2"/>
          </rPr>
          <t xml:space="preserve"> &lt;ТЗ по позиции всего&gt;
-------------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-------------------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----------------
&lt;ЗПМ по позиции на единицу в базисных ценах с учетом всех к-тов&gt;</t>
        </r>
      </text>
    </comment>
    <comment ref="G21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к-тов&gt;&lt;Оборудование на единицу в базисных ценах с учетом всех к-тов&gt;
------------------</t>
        </r>
        <r>
          <rPr>
            <sz val="8"/>
            <rFont val="Tahoma"/>
            <family val="2"/>
          </rPr>
          <t xml:space="preserve">
&lt;Формула базисной цены единицы&gt;</t>
        </r>
      </text>
    </comment>
    <comment ref="L21" authorId="2">
      <text>
        <r>
          <rPr>
            <b/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  <r>
          <rPr>
            <sz val="8"/>
            <rFont val="Tahoma"/>
            <family val="2"/>
          </rPr>
          <t xml:space="preserve">
&lt;Общая стоимость оборудования по позиции для БИМ до начисления НР и СП&gt;</t>
        </r>
      </text>
    </comment>
    <comment ref="L3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3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E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J4" authorId="3">
      <text>
        <r>
          <rPr>
            <b/>
            <sz val="8"/>
            <rFont val="Tahoma"/>
            <family val="2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A11" authorId="4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D13" authorId="4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4" authorId="3">
      <text>
        <r>
          <rPr>
            <b/>
            <sz val="8"/>
            <rFont val="Tahoma"/>
            <family val="2"/>
          </rPr>
          <t xml:space="preserve"> &lt;подпись 102 значение&gt;</t>
        </r>
        <r>
          <rPr>
            <sz val="8"/>
            <rFont val="Tahoma"/>
            <family val="2"/>
          </rPr>
          <t xml:space="preserve">
</t>
        </r>
      </text>
    </comment>
    <comment ref="A15" authorId="3">
      <text>
        <r>
          <rPr>
            <b/>
            <sz val="11"/>
            <rFont val="Tahoma"/>
            <family val="2"/>
          </rPr>
          <t xml:space="preserve"> &lt;подпись 405 текст&gt; &lt;подпись 405 значение&gt;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6" authorId="3">
      <text>
        <r>
          <rPr>
            <b/>
            <sz val="8"/>
            <rFont val="Tahoma"/>
            <family val="2"/>
          </rPr>
          <t xml:space="preserve"> &lt;подпись 430 текст&gt; &lt;подпись 430 значение&gt;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<sst xmlns="http://schemas.openxmlformats.org/spreadsheetml/2006/main" count="432" uniqueCount="411">
  <si>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</si>
  <si>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</si>
  <si>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</si>
  <si>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</si>
  <si>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</si>
  <si>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</si>
  <si>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</si>
  <si>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</si>
  <si>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</si>
  <si>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</si>
  <si>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</si>
  <si>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</si>
  <si>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</si>
  <si>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</si>
  <si>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</si>
  <si>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</si>
  <si>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</si>
  <si>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</si>
  <si>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</si>
  <si>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</si>
  <si>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</si>
  <si>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</si>
  <si>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</si>
  <si>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</si>
  <si>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</si>
  <si>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</si>
  <si>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</si>
  <si>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</si>
  <si>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</si>
  <si>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</si>
  <si>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</si>
  <si>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</si>
  <si>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</si>
  <si>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</si>
  <si>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</si>
  <si>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</si>
  <si>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</si>
  <si>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</si>
  <si>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</si>
  <si>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</si>
  <si>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</si>
  <si>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</si>
  <si>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</si>
  <si>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</si>
  <si>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</si>
  <si>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</si>
  <si>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</si>
  <si>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</si>
  <si>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</si>
  <si>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</si>
  <si>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</si>
  <si>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</si>
  <si>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</si>
  <si>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</si>
  <si>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</si>
  <si>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</si>
  <si>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</si>
  <si>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</si>
  <si>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</si>
  <si>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</si>
  <si>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</si>
  <si>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</si>
  <si>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</si>
  <si>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</si>
  <si>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</si>
  <si>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</si>
  <si>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</si>
  <si>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</si>
  <si>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</si>
  <si>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</si>
  <si>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</si>
  <si>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</si>
  <si>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</si>
  <si>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</si>
  <si>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</si>
  <si>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</si>
  <si>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</si>
  <si>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</si>
  <si>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</si>
  <si>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</si>
  <si>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</si>
  <si>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</si>
  <si>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</si>
  <si>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</si>
  <si>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</si>
  <si>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</si>
  <si>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</si>
  <si>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</si>
  <si>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</si>
  <si>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</si>
  <si>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</si>
  <si>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</si>
  <si>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</si>
  <si>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</si>
  <si>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</si>
  <si>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</si>
  <si>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</si>
  <si>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</si>
  <si>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</si>
  <si>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</si>
  <si>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</si>
  <si>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</si>
  <si>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</si>
  <si>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</si>
  <si>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</si>
  <si>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</si>
  <si>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</si>
  <si>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</si>
  <si>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</si>
  <si>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</si>
  <si>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</si>
  <si>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</si>
  <si>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</si>
  <si>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</si>
  <si>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</si>
  <si>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</si>
  <si>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</si>
  <si>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</si>
  <si>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</si>
  <si>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</si>
  <si>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</si>
  <si>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</si>
  <si>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</si>
  <si>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</si>
  <si>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</si>
  <si>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</si>
  <si>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</si>
  <si>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</si>
  <si>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</si>
  <si>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</si>
  <si>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</si>
  <si>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</si>
  <si>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</si>
  <si>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</si>
  <si>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</si>
  <si>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</si>
  <si>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</si>
  <si>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</si>
  <si>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</si>
  <si>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</si>
  <si>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</si>
  <si>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</si>
  <si>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</si>
  <si>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</si>
  <si>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</si>
  <si>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</si>
  <si>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</si>
  <si>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</si>
  <si>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</si>
  <si>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</si>
  <si>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</si>
  <si>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</si>
  <si>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</si>
  <si>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</si>
  <si>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</si>
  <si>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</si>
  <si>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</si>
  <si>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</si>
  <si>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</si>
  <si>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</si>
  <si>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</si>
  <si>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</si>
  <si>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</si>
  <si>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</si>
  <si>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</si>
  <si>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</si>
  <si>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</si>
  <si>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</si>
  <si>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</si>
  <si>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</si>
  <si>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</si>
  <si>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</si>
  <si>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</si>
  <si>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</si>
  <si>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</si>
  <si>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</si>
  <si>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</si>
  <si>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</si>
  <si>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</si>
  <si>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</si>
  <si>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</si>
  <si>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</si>
  <si>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</si>
  <si>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</si>
  <si>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</si>
  <si>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</si>
  <si>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</si>
  <si>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</si>
  <si>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</si>
  <si>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</si>
  <si>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</si>
  <si>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</si>
  <si>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</si>
  <si>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</si>
  <si>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</si>
  <si>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</si>
  <si>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</si>
  <si>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</si>
  <si>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</si>
  <si>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</si>
  <si>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</si>
  <si>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</si>
  <si>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</si>
  <si>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</si>
  <si>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</si>
  <si>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</si>
  <si>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</si>
  <si>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</si>
  <si>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</si>
  <si>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</si>
  <si>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</si>
  <si>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</si>
  <si>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</si>
  <si>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</si>
  <si>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</si>
  <si>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</si>
  <si>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</si>
  <si>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</si>
  <si>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</si>
  <si>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</si>
  <si>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</si>
  <si>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</si>
  <si>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</si>
  <si>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</si>
  <si>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</si>
  <si>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</si>
  <si>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</si>
  <si>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</si>
  <si>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</si>
  <si>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</si>
  <si>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</si>
  <si>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</si>
  <si>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</si>
  <si>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</si>
  <si>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</si>
  <si>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</si>
  <si>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</si>
  <si>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</si>
  <si>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</si>
  <si>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</si>
  <si>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</si>
  <si>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</si>
  <si>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</si>
  <si>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</si>
  <si>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</si>
  <si>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</si>
  <si>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</si>
  <si>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</si>
  <si>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</si>
  <si>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</si>
  <si>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</si>
  <si>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</si>
  <si>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</si>
  <si>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</si>
  <si>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</si>
  <si>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</si>
  <si>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</si>
  <si>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</si>
  <si>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</si>
  <si>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</si>
  <si>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</si>
  <si>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</si>
  <si>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</si>
  <si>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</si>
  <si>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</si>
  <si>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</si>
  <si>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</si>
  <si>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</si>
  <si>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</si>
  <si>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</si>
  <si>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</si>
  <si>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</si>
  <si>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</si>
  <si>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</si>
  <si>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</si>
  <si>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</si>
  <si>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</si>
  <si>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</si>
  <si>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</si>
  <si>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</si>
  <si>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</si>
  <si>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</si>
  <si>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</si>
  <si>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</si>
  <si>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</si>
  <si>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</si>
  <si>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</si>
  <si>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</si>
  <si>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</si>
  <si>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</si>
  <si>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</si>
  <si>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</si>
  <si>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</si>
  <si>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</si>
  <si>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</si>
  <si>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</si>
  <si>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</si>
  <si>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</si>
  <si>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</si>
  <si>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</si>
  <si>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</si>
  <si>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</si>
  <si>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</si>
  <si>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</si>
  <si>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</si>
  <si>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</si>
  <si>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</si>
  <si>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</si>
  <si>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</si>
  <si>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</si>
  <si>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</si>
  <si>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</si>
  <si>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</si>
  <si>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материалы/оборуд.</t>
  </si>
  <si>
    <t xml:space="preserve">
ИНН/КПП /</t>
  </si>
  <si>
    <t>ЛОКАЛЬНЫЙ СМЕТНЫЙ РАСЧЕТ №  02-01-02</t>
  </si>
  <si>
    <t>Основание:  -ЭГ</t>
  </si>
  <si>
    <t xml:space="preserve"> </t>
  </si>
  <si>
    <t>Проверил:____________________________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</si>
  <si>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</si>
  <si>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
----------------------------------------------------------
100 м
----------------------------------------------------------
НР 81%=95%*0.85 от ФОТ
СП 52%=65%*0.8 от ФОТ
 </t>
  </si>
  <si>
    <t>2.8
-------------------
280 / 100</t>
  </si>
  <si>
    <t>271.78
-------------------
156.04</t>
  </si>
  <si>
    <t>74.15
----------------
2.97</t>
  </si>
  <si>
    <t xml:space="preserve">41.59
------------------
 </t>
  </si>
  <si>
    <t xml:space="preserve">55.348 Заземлитель горизонтальный из стали: ОЗП=16.9; ЭМ=8.56; ЗПМ=16.9; МАТ=3.64
 </t>
  </si>
  <si>
    <t>1777
------------------
141</t>
  </si>
  <si>
    <t>16.6
-------------
0.22</t>
  </si>
  <si>
    <t>46.48
-------------
0.62</t>
  </si>
  <si>
    <t>ФССЦ-101-1889
--------------------
Приказ Минстроя РФ от 30.01.14 №31/пр</t>
  </si>
  <si>
    <t xml:space="preserve">Сталь полосовая 40х4 мм, кипящая
----------------------------------------------------------
т
 </t>
  </si>
  <si>
    <t>0.364
-------------------
(1,3*280)/1000</t>
  </si>
  <si>
    <t xml:space="preserve">6200
------------------
 </t>
  </si>
  <si>
    <t xml:space="preserve">Сталь полосовая: 40х4 мм, кипящая; МАТ=5.066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</si>
  <si>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</si>
  <si>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
----------------------------------------------------------
100 м
----------------------------------------------------------
НР 81%=95%*0.85 от ФОТ
СП 52%=65%*0.8 от ФОТ
 </t>
  </si>
  <si>
    <t>6.4
-------------------
640 / 100</t>
  </si>
  <si>
    <t>541.57
-------------------
188.94</t>
  </si>
  <si>
    <t>51.62
----------------
1.49</t>
  </si>
  <si>
    <t xml:space="preserve">301.01
------------------
 </t>
  </si>
  <si>
    <t xml:space="preserve">55.350 Проводник заземляющий открыто по строительным основаниям: ОЗП=16.9; ЭМ=8.51; ЗПМ=16.9; МАТ=3.52
 </t>
  </si>
  <si>
    <t>2811
------------------
161</t>
  </si>
  <si>
    <t>20.1
-------------
0.11</t>
  </si>
  <si>
    <t>128.64
-------------
0.7</t>
  </si>
  <si>
    <t>ФССЦ-101-1616
--------------------
Приказ Минстроя РФ от 30.01.14 №31/пр</t>
  </si>
  <si>
    <t xml:space="preserve">Сталь круглая углеродистая обыкновенного качества марки ВСт3пс5-1 диаметром 10 мм
----------------------------------------------------------
т
 </t>
  </si>
  <si>
    <t>0.3968
-------------------
(640*0,62)/1000</t>
  </si>
  <si>
    <t xml:space="preserve">5230.01
------------------
 </t>
  </si>
  <si>
    <t xml:space="preserve">Сталь круглая углеродистая обыкновенного качества марки ВСт3пс5-1 диаметром:10 мм; МАТ=4.997
 </t>
  </si>
  <si>
    <t>Прайс-лист ЭТМ</t>
  </si>
  <si>
    <t xml:space="preserve">Держатель фасадный 100мм DKC ND2307   171/1,18/5,56
----------------------------------------------------------
шт.
 </t>
  </si>
  <si>
    <t xml:space="preserve">26.06
------------------
 </t>
  </si>
  <si>
    <t xml:space="preserve">материалы ФЕР; МАТ=5.56
 </t>
  </si>
  <si>
    <t xml:space="preserve">Держатель металлический для плоской кровли 100мм DKC ND2106   121/1,18/5,56
----------------------------------------------------------
шт.
 </t>
  </si>
  <si>
    <t xml:space="preserve">18.44
------------------
 </t>
  </si>
  <si>
    <t xml:space="preserve">Лента антикоррозионная DKC NA1001  1477/1,18/5,56
----------------------------------------------------------
шт.
 </t>
  </si>
  <si>
    <t xml:space="preserve">225.13
------------------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</si>
  <si>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</si>
  <si>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
----------------------------------------------------------
100 м
----------------------------------------------------------
НР 81%=95%*0.85 от ФОТ
СП 52%=65%*0.8 от ФОТ
 </t>
  </si>
  <si>
    <t>0.03
-------------------
3 / 100</t>
  </si>
  <si>
    <t>772.03
-------------------
356.45</t>
  </si>
  <si>
    <t>203.56
----------------
9.86</t>
  </si>
  <si>
    <t xml:space="preserve">212.02
------------------
 </t>
  </si>
  <si>
    <t xml:space="preserve">55.303 Труба стальная по установленным конструкциям, по стенам с креплением скобами: ОЗП=16.9; ЭМ=9.29; ЗПМ=16.9; МАТ=7.44
 </t>
  </si>
  <si>
    <t>57
------------------
5</t>
  </si>
  <si>
    <t>37.92
-------------
0.73</t>
  </si>
  <si>
    <t>1.14
-------------
0.02</t>
  </si>
  <si>
    <t>ФССЦ-103-0006
--------------------
Приказ Минстроя РФ от 30.01.14 №31/пр</t>
  </si>
  <si>
    <t xml:space="preserve">Трубы стальные сварные водогазопроводные с резьбой черные легкие (неоцинкованные) диаметр условного прохода 50 мм, толщина стенки 3 мм
----------------------------------------------------------
м
 </t>
  </si>
  <si>
    <t xml:space="preserve">28.05
------------------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</si>
  <si>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МАТ=4.588
 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</si>
  <si>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</si>
  <si>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
----------------------------------------------------------
100 м3 грунта
(МДС35-IV п.4.7.При ремонте и реконструкции зданий и сооружений работы, аналогичные технологическим процессам в новом строительстве ОЗП=1.15; ЭМ=1.25 к расх.; ЗПМ=1.25; ТЗ=1.15; ТЗМ=1.25)
----------------------------------------------------------
НР 61%=80%*(0.9*0.85) от ФОТ
СП 31%=45%*(0.85*0.8) от ФОТ
 </t>
  </si>
  <si>
    <t>0.6
-------------------
60 / 100</t>
  </si>
  <si>
    <t>1381.38
-------------------
1381.38</t>
  </si>
  <si>
    <t xml:space="preserve">
------------------
 </t>
  </si>
  <si>
    <t xml:space="preserve">1.181 Разработка грунта вручную в траншеях, копание ям вручную без креплений для стоек и столбов: ОЗП=16.9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</si>
  <si>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</si>
  <si>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
----------------------------------------------------------
100 м3 грунта
(МДС35-IV п.4.7.При ремонте и реконструкции зданий и сооружений работы, аналогичные технологическим процессам в новом строительстве ОЗП=1.15; ЭМ=1.25 к расх.; ЗПМ=1.25; ТЗ=1.15; ТЗМ=1.25)
----------------------------------------------------------
НР 61%=80%*(0.9*0.85) от ФОТ
СП 31%=45%*(0.85*0.8) от ФОТ
 </t>
  </si>
  <si>
    <t>763.31
-------------------
763.31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</si>
  <si>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ОЗП=16.9
 </t>
  </si>
  <si>
    <t>4645
_______
307</t>
  </si>
  <si>
    <t>343.59
______
1.34</t>
  </si>
  <si>
    <t>Накладные расходы</t>
  </si>
  <si>
    <t xml:space="preserve">  В том числе, справочно:</t>
  </si>
  <si>
    <t xml:space="preserve">  61% =  80%*(0.9*0.85) ФОТ (от 21747)  (Поз. 10-11)</t>
  </si>
  <si>
    <t xml:space="preserve">  81% =  95%*0.85 ФОТ (от 28308)  (Поз. 1, 3, 8)</t>
  </si>
  <si>
    <t>Сметная прибыль</t>
  </si>
  <si>
    <t xml:space="preserve">  31% =  45%*(0.85*0.8) ФОТ (от 21747)  (Поз. 10-11)</t>
  </si>
  <si>
    <t xml:space="preserve">  52% =  65%*0.8 ФОТ (от 28308)  (Поз. 1, 3, 8)</t>
  </si>
  <si>
    <t xml:space="preserve">  Итого Строительные работы</t>
  </si>
  <si>
    <t xml:space="preserve">  Итого Монтажные работы</t>
  </si>
  <si>
    <t>176.26
______
1.34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</si>
  <si>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</si>
  <si>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</si>
  <si>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</si>
  <si>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</si>
  <si>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</si>
  <si>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</si>
  <si>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</si>
  <si>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Итого прямые затраты по смете в текущих ценах</t>
  </si>
  <si>
    <t>Итоги по смете:</t>
  </si>
  <si>
    <t xml:space="preserve">  ВСЕГО по смете</t>
  </si>
  <si>
    <t>на   Молниезащита</t>
  </si>
  <si>
    <t>Составлен(а) в текущих ценах по состоянию на 3 кв. 2015 г.</t>
  </si>
  <si>
    <t>Капитальный ремонт многоквартирного дома по адресу: Томская область, пос. Молодежный, дом № 18. Капитальный ремонт крыши</t>
  </si>
  <si>
    <r>
      <t xml:space="preserve">Стоимость единицы                                        </t>
    </r>
    <r>
      <rPr>
        <i/>
        <sz val="10.5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</si>
  <si>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.5"/>
        <rFont val="Times New Roman"/>
        <family val="1"/>
      </rPr>
      <t>(в текущем уровне цен)</t>
    </r>
  </si>
  <si>
    <t>Составил:____________________________</t>
  </si>
  <si>
    <t>343.59
______
1.35</t>
  </si>
  <si>
    <t xml:space="preserve">  ВСЕГО по смете с учетом понижающего коэффициента  К=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</si>
</sst>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5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ahoma"/>
      <family val="2"/>
    </font>
    <font>
      <sz val="10.5"/>
      <name val="Times New Roman"/>
      <family val="1"/>
    </font>
    <font>
      <i/>
      <sz val="10.5"/>
      <name val="Times New Roman"/>
      <family val="1"/>
    </font>
    <font>
      <b/>
      <u val="single"/>
      <sz val="10.5"/>
      <name val="Times New Roman"/>
      <family val="1"/>
    </font>
    <font>
      <u val="single"/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1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6" fillId="0" borderId="1">
      <alignment horizontal="center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6" fillId="28" borderId="8" applyNumberFormat="0" applyAlignment="0" applyProtection="0"/>
    <xf numFmtId="0" fontId="6" fillId="0" borderId="1">
      <alignment horizontal="center" wrapText="1"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1">
      <alignment horizontal="center"/>
      <protection/>
    </xf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1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2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68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wrapText="1"/>
    </xf>
    <xf numFmtId="0" fontId="17" fillId="0" borderId="0" xfId="68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20" xfId="68" applyFont="1" applyBorder="1" applyAlignment="1">
      <alignment horizontal="left"/>
    </xf>
    <xf numFmtId="0" fontId="15" fillId="0" borderId="2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8" fillId="0" borderId="0" xfId="68" applyFont="1" applyAlignment="1">
      <alignment horizontal="left"/>
    </xf>
    <xf numFmtId="0" fontId="15" fillId="0" borderId="20" xfId="68" applyFont="1" applyBorder="1" applyAlignment="1" quotePrefix="1">
      <alignment horizontal="left"/>
    </xf>
    <xf numFmtId="0" fontId="15" fillId="0" borderId="20" xfId="69" applyFont="1" applyBorder="1" applyAlignment="1">
      <alignment horizontal="left"/>
      <protection/>
    </xf>
    <xf numFmtId="0" fontId="15" fillId="0" borderId="0" xfId="0" applyFont="1" applyAlignment="1">
      <alignment horizontal="right" vertical="top" wrapText="1"/>
    </xf>
    <xf numFmtId="0" fontId="15" fillId="0" borderId="21" xfId="68" applyFont="1" applyBorder="1" applyAlignment="1" quotePrefix="1">
      <alignment horizontal="left"/>
    </xf>
    <xf numFmtId="0" fontId="15" fillId="0" borderId="21" xfId="69" applyFont="1" applyBorder="1" applyAlignment="1">
      <alignment horizontal="left"/>
      <protection/>
    </xf>
    <xf numFmtId="0" fontId="15" fillId="0" borderId="20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 quotePrefix="1">
      <alignment horizontal="right" vertical="top"/>
    </xf>
    <xf numFmtId="0" fontId="15" fillId="0" borderId="0" xfId="0" applyFont="1" applyFill="1" applyBorder="1" applyAlignment="1" quotePrefix="1">
      <alignment horizontal="left" vertical="top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 quotePrefix="1">
      <alignment horizontal="left" vertical="top"/>
    </xf>
    <xf numFmtId="0" fontId="18" fillId="0" borderId="0" xfId="68" applyFont="1" applyAlignment="1">
      <alignment horizontal="left" vertical="top"/>
    </xf>
    <xf numFmtId="0" fontId="19" fillId="0" borderId="0" xfId="0" applyFont="1" applyAlignment="1">
      <alignment/>
    </xf>
    <xf numFmtId="0" fontId="15" fillId="0" borderId="1" xfId="0" applyFont="1" applyBorder="1" applyAlignment="1" quotePrefix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54" applyFont="1" applyBorder="1" applyAlignment="1">
      <alignment horizontal="center" wrapText="1"/>
      <protection/>
    </xf>
    <xf numFmtId="0" fontId="15" fillId="0" borderId="0" xfId="54" applyFont="1" applyBorder="1" applyAlignment="1">
      <alignment horizontal="center" wrapText="1"/>
      <protection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15" fillId="0" borderId="1" xfId="52" applyFont="1" applyBorder="1" applyAlignment="1">
      <alignment horizontal="right" vertical="top" wrapText="1"/>
      <protection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right" vertical="top" wrapText="1"/>
    </xf>
    <xf numFmtId="0" fontId="15" fillId="0" borderId="0" xfId="72" applyFont="1" applyAlignment="1">
      <alignment horizontal="left" vertical="top"/>
      <protection/>
    </xf>
    <xf numFmtId="0" fontId="19" fillId="0" borderId="1" xfId="0" applyFont="1" applyBorder="1" applyAlignment="1">
      <alignment vertical="top" wrapText="1"/>
    </xf>
    <xf numFmtId="1" fontId="19" fillId="0" borderId="1" xfId="52" applyNumberFormat="1" applyFont="1" applyBorder="1" applyAlignment="1">
      <alignment horizontal="right" vertical="top" wrapText="1"/>
      <protection/>
    </xf>
    <xf numFmtId="0" fontId="19" fillId="0" borderId="22" xfId="52" applyFont="1" applyBorder="1" applyAlignment="1">
      <alignment horizontal="right" vertical="top" wrapText="1"/>
      <protection/>
    </xf>
    <xf numFmtId="0" fontId="19" fillId="0" borderId="21" xfId="52" applyFont="1" applyBorder="1" applyAlignment="1">
      <alignment horizontal="right" vertical="top" wrapText="1"/>
      <protection/>
    </xf>
    <xf numFmtId="0" fontId="19" fillId="0" borderId="23" xfId="52" applyFont="1" applyBorder="1" applyAlignment="1">
      <alignment horizontal="right" vertical="top" wrapText="1"/>
      <protection/>
    </xf>
    <xf numFmtId="0" fontId="19" fillId="0" borderId="22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5" fillId="0" borderId="0" xfId="68" applyFont="1" applyAlignment="1">
      <alignment horizontal="left" vertical="top" wrapText="1" indent="1"/>
    </xf>
    <xf numFmtId="0" fontId="15" fillId="0" borderId="0" xfId="68" applyFont="1" applyAlignment="1">
      <alignment horizontal="left" vertical="top" indent="1"/>
    </xf>
    <xf numFmtId="0" fontId="15" fillId="0" borderId="0" xfId="68" applyFont="1" applyAlignment="1">
      <alignment horizontal="right" vertical="top" wrapText="1" indent="1"/>
    </xf>
    <xf numFmtId="0" fontId="15" fillId="0" borderId="0" xfId="68" applyFont="1" applyAlignment="1">
      <alignment horizontal="right" vertical="top" indent="1"/>
    </xf>
    <xf numFmtId="0" fontId="18" fillId="0" borderId="0" xfId="68" applyFont="1" applyAlignment="1">
      <alignment horizontal="left"/>
    </xf>
    <xf numFmtId="0" fontId="15" fillId="0" borderId="20" xfId="68" applyFont="1" applyBorder="1">
      <alignment horizontal="right" indent="1"/>
    </xf>
    <xf numFmtId="0" fontId="15" fillId="0" borderId="24" xfId="0" applyFont="1" applyBorder="1" applyAlignment="1" quotePrefix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5" fillId="0" borderId="21" xfId="68" applyFont="1" applyBorder="1">
      <alignment horizontal="right" indent="1"/>
    </xf>
    <xf numFmtId="0" fontId="15" fillId="0" borderId="25" xfId="0" applyFont="1" applyBorder="1" applyAlignment="1" quotePrefix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9" fillId="0" borderId="1" xfId="52" applyFont="1" applyBorder="1" applyAlignment="1">
      <alignment horizontal="left" vertical="top" wrapText="1"/>
      <protection/>
    </xf>
    <xf numFmtId="0" fontId="1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1391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92450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4487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92450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4487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="103" zoomScaleNormal="103" zoomScalePageLayoutView="0" workbookViewId="0" topLeftCell="A1">
      <selection activeCell="H16" sqref="H16"/>
    </sheetView>
  </sheetViews>
  <sheetFormatPr defaultColWidth="9.25390625" defaultRowHeight="12.75"/>
  <cols>
    <col min="1" max="1" width="3.50390625" style="59" customWidth="1"/>
    <col min="2" max="2" width="18.50390625" style="59" customWidth="1"/>
    <col min="3" max="3" width="32.25390625" style="59" customWidth="1"/>
    <col min="4" max="4" width="11.25390625" style="59" customWidth="1"/>
    <col min="5" max="5" width="11.00390625" style="69" customWidth="1"/>
    <col min="6" max="6" width="9.50390625" style="69" customWidth="1"/>
    <col min="7" max="7" width="10.75390625" style="69" customWidth="1"/>
    <col min="8" max="8" width="20.25390625" style="69" customWidth="1"/>
    <col min="9" max="9" width="9.50390625" style="69" customWidth="1"/>
    <col min="10" max="10" width="9.00390625" style="69" customWidth="1"/>
    <col min="11" max="11" width="10.25390625" style="69" customWidth="1"/>
    <col min="12" max="12" width="9.75390625" style="69" customWidth="1"/>
    <col min="13" max="13" width="7.75390625" style="69" customWidth="1"/>
    <col min="14" max="14" width="7.75390625" style="52" customWidth="1"/>
    <col min="15" max="15" width="9.25390625" style="52" customWidth="1"/>
    <col min="16" max="16" width="19.75390625" style="52" customWidth="1"/>
    <col min="17" max="16384" width="9.25390625" style="52" customWidth="1"/>
  </cols>
  <sheetData>
    <row r="1" spans="1:14" ht="13.5">
      <c r="A1" s="47"/>
      <c r="B1" s="48"/>
      <c r="C1" s="47"/>
      <c r="D1" s="49"/>
      <c r="E1" s="50"/>
      <c r="F1" s="46" t="s">
        <v>405</v>
      </c>
      <c r="G1" s="50"/>
      <c r="H1" s="51"/>
      <c r="I1" s="47"/>
      <c r="J1" s="47"/>
      <c r="K1" s="47"/>
      <c r="L1" s="47"/>
      <c r="M1" s="47"/>
      <c r="N1" s="49"/>
    </row>
    <row r="2" spans="1:14" ht="13.5">
      <c r="A2" s="53" t="s">
        <v>296</v>
      </c>
      <c r="B2" s="48"/>
      <c r="C2" s="49"/>
      <c r="D2" s="51"/>
      <c r="E2" s="49"/>
      <c r="F2" s="54" t="s">
        <v>81</v>
      </c>
      <c r="G2" s="54"/>
      <c r="H2" s="49"/>
      <c r="I2" s="55"/>
      <c r="J2" s="53"/>
      <c r="K2" s="49"/>
      <c r="L2" s="53"/>
      <c r="M2" s="47"/>
      <c r="N2" s="56" t="s">
        <v>297</v>
      </c>
    </row>
    <row r="3" spans="1:14" ht="13.5">
      <c r="A3" s="57" t="s">
        <v>298</v>
      </c>
      <c r="B3" s="49"/>
      <c r="C3" s="49"/>
      <c r="D3" s="49"/>
      <c r="E3" s="47"/>
      <c r="F3" s="47"/>
      <c r="G3" s="47"/>
      <c r="H3" s="47"/>
      <c r="I3" s="47"/>
      <c r="J3" s="53"/>
      <c r="K3" s="49"/>
      <c r="L3" s="53"/>
      <c r="M3" s="47"/>
      <c r="N3" s="58" t="s">
        <v>6</v>
      </c>
    </row>
    <row r="4" spans="1:14" ht="13.5">
      <c r="A4" s="100" t="s">
        <v>314</v>
      </c>
      <c r="B4" s="101"/>
      <c r="C4" s="101"/>
      <c r="E4" s="60" t="s">
        <v>315</v>
      </c>
      <c r="F4" s="49"/>
      <c r="G4" s="47"/>
      <c r="H4" s="49"/>
      <c r="I4" s="47"/>
      <c r="J4" s="102" t="s">
        <v>314</v>
      </c>
      <c r="K4" s="103"/>
      <c r="L4" s="103"/>
      <c r="M4" s="103"/>
      <c r="N4" s="103"/>
    </row>
    <row r="5" spans="1:14" ht="13.5">
      <c r="A5" s="101"/>
      <c r="B5" s="101"/>
      <c r="C5" s="101"/>
      <c r="D5" s="49"/>
      <c r="E5" s="49"/>
      <c r="F5" s="47" t="s">
        <v>82</v>
      </c>
      <c r="G5" s="47"/>
      <c r="H5" s="49"/>
      <c r="I5" s="47"/>
      <c r="J5" s="103"/>
      <c r="K5" s="103"/>
      <c r="L5" s="103"/>
      <c r="M5" s="103"/>
      <c r="N5" s="103"/>
    </row>
    <row r="6" spans="1:14" ht="13.5">
      <c r="A6" s="101"/>
      <c r="B6" s="101"/>
      <c r="C6" s="101"/>
      <c r="D6" s="49"/>
      <c r="E6" s="49"/>
      <c r="F6" s="47"/>
      <c r="G6" s="47"/>
      <c r="H6" s="49"/>
      <c r="I6" s="47"/>
      <c r="J6" s="103"/>
      <c r="K6" s="103"/>
      <c r="L6" s="103"/>
      <c r="M6" s="103"/>
      <c r="N6" s="103"/>
    </row>
    <row r="7" spans="1:14" ht="13.5">
      <c r="A7" s="101"/>
      <c r="B7" s="101"/>
      <c r="C7" s="101"/>
      <c r="D7" s="49"/>
      <c r="E7" s="47"/>
      <c r="F7" s="47"/>
      <c r="G7" s="47"/>
      <c r="H7" s="47"/>
      <c r="I7" s="47"/>
      <c r="J7" s="103"/>
      <c r="K7" s="103"/>
      <c r="L7" s="103"/>
      <c r="M7" s="103"/>
      <c r="N7" s="103"/>
    </row>
    <row r="8" spans="1:14" ht="13.5">
      <c r="A8" s="47"/>
      <c r="B8" s="47"/>
      <c r="C8" s="61"/>
      <c r="D8" s="62" t="s">
        <v>403</v>
      </c>
      <c r="E8" s="63"/>
      <c r="F8" s="63"/>
      <c r="G8" s="63"/>
      <c r="H8" s="63"/>
      <c r="I8" s="55"/>
      <c r="J8" s="55"/>
      <c r="K8" s="55"/>
      <c r="L8" s="55"/>
      <c r="M8" s="47"/>
      <c r="N8" s="49"/>
    </row>
    <row r="9" spans="1:14" ht="13.5">
      <c r="A9" s="47"/>
      <c r="B9" s="47"/>
      <c r="C9" s="47"/>
      <c r="D9" s="64" t="s">
        <v>311</v>
      </c>
      <c r="E9" s="54"/>
      <c r="F9" s="54"/>
      <c r="G9" s="54"/>
      <c r="H9" s="49"/>
      <c r="I9" s="55"/>
      <c r="J9" s="55"/>
      <c r="K9" s="55"/>
      <c r="L9" s="55"/>
      <c r="M9" s="47"/>
      <c r="N9" s="49"/>
    </row>
    <row r="10" spans="1:14" ht="13.5">
      <c r="A10" s="65"/>
      <c r="B10" s="65"/>
      <c r="C10" s="47"/>
      <c r="D10" s="49"/>
      <c r="E10" s="47"/>
      <c r="F10" s="47"/>
      <c r="G10" s="47"/>
      <c r="H10" s="47"/>
      <c r="I10" s="47"/>
      <c r="J10" s="47"/>
      <c r="K10" s="49"/>
      <c r="L10" s="49"/>
      <c r="M10" s="47"/>
      <c r="N10" s="49"/>
    </row>
    <row r="11" spans="1:14" ht="13.5">
      <c r="A11" s="104" t="s">
        <v>316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0" ht="13.5">
      <c r="A12" s="67" t="s">
        <v>301</v>
      </c>
      <c r="B12" s="68"/>
      <c r="C12" s="105">
        <v>182276</v>
      </c>
      <c r="D12" s="105"/>
      <c r="E12" s="105"/>
      <c r="F12" s="53" t="s">
        <v>300</v>
      </c>
      <c r="G12" s="56"/>
      <c r="H12" s="56"/>
      <c r="I12" s="56"/>
      <c r="J12" s="56"/>
    </row>
    <row r="13" spans="1:10" ht="13.5">
      <c r="A13" s="70" t="s">
        <v>310</v>
      </c>
      <c r="B13" s="71"/>
      <c r="C13" s="72"/>
      <c r="D13" s="112">
        <v>50055</v>
      </c>
      <c r="E13" s="112"/>
      <c r="F13" s="53" t="s">
        <v>300</v>
      </c>
      <c r="G13" s="56"/>
      <c r="H13" s="56"/>
      <c r="I13" s="56"/>
      <c r="J13" s="56"/>
    </row>
    <row r="14" spans="1:10" ht="13.5">
      <c r="A14" s="66" t="s">
        <v>404</v>
      </c>
      <c r="B14" s="52"/>
      <c r="C14" s="73"/>
      <c r="D14" s="74"/>
      <c r="E14" s="75"/>
      <c r="F14" s="76"/>
      <c r="G14" s="77"/>
      <c r="H14" s="77"/>
      <c r="I14" s="56"/>
      <c r="J14" s="56"/>
    </row>
    <row r="15" spans="1:10" ht="13.5">
      <c r="A15" s="78" t="s">
        <v>317</v>
      </c>
      <c r="B15" s="52"/>
      <c r="C15" s="73"/>
      <c r="D15" s="74"/>
      <c r="E15" s="75"/>
      <c r="F15" s="76"/>
      <c r="G15" s="77"/>
      <c r="H15" s="77"/>
      <c r="I15" s="56"/>
      <c r="J15" s="56"/>
    </row>
    <row r="16" spans="1:13" ht="11.25" customHeight="1">
      <c r="A16" s="78" t="s">
        <v>317</v>
      </c>
      <c r="B16" s="53"/>
      <c r="C16" s="53"/>
      <c r="D16" s="47"/>
      <c r="E16" s="56"/>
      <c r="F16" s="56"/>
      <c r="G16" s="56"/>
      <c r="H16" s="72"/>
      <c r="I16" s="56"/>
      <c r="J16" s="56"/>
      <c r="K16" s="56"/>
      <c r="L16" s="56"/>
      <c r="M16" s="56"/>
    </row>
    <row r="17" spans="1:14" ht="12.75" customHeight="1">
      <c r="A17" s="108" t="s">
        <v>83</v>
      </c>
      <c r="B17" s="108" t="s">
        <v>307</v>
      </c>
      <c r="C17" s="106" t="s">
        <v>312</v>
      </c>
      <c r="D17" s="106" t="s">
        <v>308</v>
      </c>
      <c r="E17" s="117" t="s">
        <v>406</v>
      </c>
      <c r="F17" s="118"/>
      <c r="G17" s="119"/>
      <c r="H17" s="106" t="s">
        <v>295</v>
      </c>
      <c r="I17" s="117" t="s">
        <v>407</v>
      </c>
      <c r="J17" s="123"/>
      <c r="K17" s="123"/>
      <c r="L17" s="114"/>
      <c r="M17" s="113" t="s">
        <v>309</v>
      </c>
      <c r="N17" s="114"/>
    </row>
    <row r="18" spans="1:14" s="79" customFormat="1" ht="38.25" customHeight="1">
      <c r="A18" s="109"/>
      <c r="B18" s="109"/>
      <c r="C18" s="109"/>
      <c r="D18" s="109"/>
      <c r="E18" s="120"/>
      <c r="F18" s="121"/>
      <c r="G18" s="122"/>
      <c r="H18" s="109"/>
      <c r="I18" s="115"/>
      <c r="J18" s="124"/>
      <c r="K18" s="124"/>
      <c r="L18" s="116"/>
      <c r="M18" s="115"/>
      <c r="N18" s="116"/>
    </row>
    <row r="19" spans="1:14" s="79" customFormat="1" ht="16.5" customHeight="1">
      <c r="A19" s="109"/>
      <c r="B19" s="109"/>
      <c r="C19" s="109"/>
      <c r="D19" s="109"/>
      <c r="E19" s="80" t="s">
        <v>303</v>
      </c>
      <c r="F19" s="80" t="s">
        <v>305</v>
      </c>
      <c r="G19" s="106" t="s">
        <v>313</v>
      </c>
      <c r="H19" s="109"/>
      <c r="I19" s="106" t="s">
        <v>303</v>
      </c>
      <c r="J19" s="106" t="s">
        <v>306</v>
      </c>
      <c r="K19" s="80" t="s">
        <v>305</v>
      </c>
      <c r="L19" s="106" t="s">
        <v>313</v>
      </c>
      <c r="M19" s="108" t="s">
        <v>299</v>
      </c>
      <c r="N19" s="106" t="s">
        <v>303</v>
      </c>
    </row>
    <row r="20" spans="1:14" s="79" customFormat="1" ht="16.5" customHeight="1">
      <c r="A20" s="107"/>
      <c r="B20" s="107"/>
      <c r="C20" s="107"/>
      <c r="D20" s="107"/>
      <c r="E20" s="81" t="s">
        <v>302</v>
      </c>
      <c r="F20" s="80" t="s">
        <v>304</v>
      </c>
      <c r="G20" s="107"/>
      <c r="H20" s="107"/>
      <c r="I20" s="107"/>
      <c r="J20" s="107"/>
      <c r="K20" s="80" t="s">
        <v>304</v>
      </c>
      <c r="L20" s="107"/>
      <c r="M20" s="107"/>
      <c r="N20" s="107"/>
    </row>
    <row r="21" spans="1:20" ht="13.5">
      <c r="A21" s="82">
        <v>1</v>
      </c>
      <c r="B21" s="82">
        <v>2</v>
      </c>
      <c r="C21" s="82">
        <v>3</v>
      </c>
      <c r="D21" s="82">
        <v>4</v>
      </c>
      <c r="E21" s="82">
        <v>5</v>
      </c>
      <c r="F21" s="82">
        <v>6</v>
      </c>
      <c r="G21" s="82">
        <v>7</v>
      </c>
      <c r="H21" s="82">
        <v>8</v>
      </c>
      <c r="I21" s="82">
        <v>9</v>
      </c>
      <c r="J21" s="82">
        <v>10</v>
      </c>
      <c r="K21" s="82">
        <v>11</v>
      </c>
      <c r="L21" s="82">
        <v>12</v>
      </c>
      <c r="M21" s="82">
        <v>13</v>
      </c>
      <c r="N21" s="82">
        <v>14</v>
      </c>
      <c r="O21" s="83"/>
      <c r="P21" s="83"/>
      <c r="Q21" s="83"/>
      <c r="R21" s="83"/>
      <c r="S21" s="83"/>
      <c r="T21" s="83"/>
    </row>
    <row r="22" spans="1:14" ht="121.5">
      <c r="A22" s="84">
        <v>1</v>
      </c>
      <c r="B22" s="85" t="s">
        <v>319</v>
      </c>
      <c r="C22" s="85" t="s">
        <v>320</v>
      </c>
      <c r="D22" s="84" t="s">
        <v>321</v>
      </c>
      <c r="E22" s="84" t="s">
        <v>322</v>
      </c>
      <c r="F22" s="84" t="s">
        <v>323</v>
      </c>
      <c r="G22" s="84" t="s">
        <v>324</v>
      </c>
      <c r="H22" s="85" t="s">
        <v>325</v>
      </c>
      <c r="I22" s="86">
        <v>9585</v>
      </c>
      <c r="J22" s="84">
        <v>7384</v>
      </c>
      <c r="K22" s="84" t="s">
        <v>326</v>
      </c>
      <c r="L22" s="84">
        <v>424</v>
      </c>
      <c r="M22" s="84" t="s">
        <v>327</v>
      </c>
      <c r="N22" s="84" t="s">
        <v>328</v>
      </c>
    </row>
    <row r="23" spans="1:14" ht="67.5">
      <c r="A23" s="84">
        <v>2</v>
      </c>
      <c r="B23" s="85" t="s">
        <v>329</v>
      </c>
      <c r="C23" s="85" t="s">
        <v>330</v>
      </c>
      <c r="D23" s="84" t="s">
        <v>331</v>
      </c>
      <c r="E23" s="84">
        <v>6200</v>
      </c>
      <c r="F23" s="84"/>
      <c r="G23" s="84" t="s">
        <v>332</v>
      </c>
      <c r="H23" s="85" t="s">
        <v>333</v>
      </c>
      <c r="I23" s="86">
        <v>11433</v>
      </c>
      <c r="J23" s="84"/>
      <c r="K23" s="84"/>
      <c r="L23" s="84">
        <v>11433</v>
      </c>
      <c r="M23" s="84"/>
      <c r="N23" s="84"/>
    </row>
    <row r="24" spans="1:14" ht="135">
      <c r="A24" s="84">
        <v>3</v>
      </c>
      <c r="B24" s="85" t="s">
        <v>334</v>
      </c>
      <c r="C24" s="85" t="s">
        <v>335</v>
      </c>
      <c r="D24" s="84" t="s">
        <v>336</v>
      </c>
      <c r="E24" s="84" t="s">
        <v>337</v>
      </c>
      <c r="F24" s="84" t="s">
        <v>338</v>
      </c>
      <c r="G24" s="84" t="s">
        <v>339</v>
      </c>
      <c r="H24" s="85" t="s">
        <v>340</v>
      </c>
      <c r="I24" s="86">
        <v>30028</v>
      </c>
      <c r="J24" s="84">
        <v>20436</v>
      </c>
      <c r="K24" s="84" t="s">
        <v>341</v>
      </c>
      <c r="L24" s="84">
        <v>6781</v>
      </c>
      <c r="M24" s="84" t="s">
        <v>342</v>
      </c>
      <c r="N24" s="84" t="s">
        <v>343</v>
      </c>
    </row>
    <row r="25" spans="1:14" ht="81">
      <c r="A25" s="84">
        <v>4</v>
      </c>
      <c r="B25" s="85" t="s">
        <v>344</v>
      </c>
      <c r="C25" s="85" t="s">
        <v>345</v>
      </c>
      <c r="D25" s="84" t="s">
        <v>346</v>
      </c>
      <c r="E25" s="84">
        <v>5230.01</v>
      </c>
      <c r="F25" s="84"/>
      <c r="G25" s="84" t="s">
        <v>347</v>
      </c>
      <c r="H25" s="85" t="s">
        <v>348</v>
      </c>
      <c r="I25" s="86">
        <v>10370</v>
      </c>
      <c r="J25" s="84"/>
      <c r="K25" s="84"/>
      <c r="L25" s="84">
        <v>10370</v>
      </c>
      <c r="M25" s="84"/>
      <c r="N25" s="84"/>
    </row>
    <row r="26" spans="1:14" ht="67.5">
      <c r="A26" s="84">
        <v>5</v>
      </c>
      <c r="B26" s="85" t="s">
        <v>349</v>
      </c>
      <c r="C26" s="85" t="s">
        <v>350</v>
      </c>
      <c r="D26" s="84">
        <v>120</v>
      </c>
      <c r="E26" s="84">
        <v>26.06</v>
      </c>
      <c r="F26" s="84"/>
      <c r="G26" s="84" t="s">
        <v>351</v>
      </c>
      <c r="H26" s="85" t="s">
        <v>352</v>
      </c>
      <c r="I26" s="86">
        <v>17387</v>
      </c>
      <c r="J26" s="84"/>
      <c r="K26" s="84"/>
      <c r="L26" s="84">
        <v>17387</v>
      </c>
      <c r="M26" s="84"/>
      <c r="N26" s="84"/>
    </row>
    <row r="27" spans="1:14" ht="81">
      <c r="A27" s="84">
        <v>6</v>
      </c>
      <c r="B27" s="85" t="s">
        <v>349</v>
      </c>
      <c r="C27" s="85" t="s">
        <v>353</v>
      </c>
      <c r="D27" s="84">
        <v>220</v>
      </c>
      <c r="E27" s="84">
        <v>18.44</v>
      </c>
      <c r="F27" s="84"/>
      <c r="G27" s="84" t="s">
        <v>354</v>
      </c>
      <c r="H27" s="85" t="s">
        <v>352</v>
      </c>
      <c r="I27" s="86">
        <v>22557</v>
      </c>
      <c r="J27" s="84"/>
      <c r="K27" s="84"/>
      <c r="L27" s="84">
        <v>22557</v>
      </c>
      <c r="M27" s="84"/>
      <c r="N27" s="84"/>
    </row>
    <row r="28" spans="1:14" ht="67.5">
      <c r="A28" s="84">
        <v>7</v>
      </c>
      <c r="B28" s="85" t="s">
        <v>349</v>
      </c>
      <c r="C28" s="85" t="s">
        <v>355</v>
      </c>
      <c r="D28" s="84">
        <v>2</v>
      </c>
      <c r="E28" s="84">
        <v>225.13</v>
      </c>
      <c r="F28" s="84"/>
      <c r="G28" s="84" t="s">
        <v>356</v>
      </c>
      <c r="H28" s="85" t="s">
        <v>352</v>
      </c>
      <c r="I28" s="86">
        <v>2503</v>
      </c>
      <c r="J28" s="84"/>
      <c r="K28" s="84"/>
      <c r="L28" s="84">
        <v>2503</v>
      </c>
      <c r="M28" s="84"/>
      <c r="N28" s="84"/>
    </row>
    <row r="29" spans="1:14" ht="135">
      <c r="A29" s="84">
        <v>8</v>
      </c>
      <c r="B29" s="85" t="s">
        <v>357</v>
      </c>
      <c r="C29" s="85" t="s">
        <v>358</v>
      </c>
      <c r="D29" s="84" t="s">
        <v>359</v>
      </c>
      <c r="E29" s="84" t="s">
        <v>360</v>
      </c>
      <c r="F29" s="84" t="s">
        <v>361</v>
      </c>
      <c r="G29" s="84" t="s">
        <v>362</v>
      </c>
      <c r="H29" s="85" t="s">
        <v>363</v>
      </c>
      <c r="I29" s="86">
        <v>285</v>
      </c>
      <c r="J29" s="84">
        <v>181</v>
      </c>
      <c r="K29" s="84" t="s">
        <v>364</v>
      </c>
      <c r="L29" s="84">
        <v>47</v>
      </c>
      <c r="M29" s="84" t="s">
        <v>365</v>
      </c>
      <c r="N29" s="84" t="s">
        <v>366</v>
      </c>
    </row>
    <row r="30" spans="1:14" ht="108">
      <c r="A30" s="84">
        <v>9</v>
      </c>
      <c r="B30" s="85" t="s">
        <v>367</v>
      </c>
      <c r="C30" s="85" t="s">
        <v>368</v>
      </c>
      <c r="D30" s="84">
        <v>3</v>
      </c>
      <c r="E30" s="84">
        <v>28.05</v>
      </c>
      <c r="F30" s="84"/>
      <c r="G30" s="84" t="s">
        <v>369</v>
      </c>
      <c r="H30" s="85" t="s">
        <v>370</v>
      </c>
      <c r="I30" s="86">
        <v>386</v>
      </c>
      <c r="J30" s="84"/>
      <c r="K30" s="84"/>
      <c r="L30" s="84">
        <v>386</v>
      </c>
      <c r="M30" s="84"/>
      <c r="N30" s="84"/>
    </row>
    <row r="31" spans="1:14" ht="216">
      <c r="A31" s="84">
        <v>10</v>
      </c>
      <c r="B31" s="85" t="s">
        <v>371</v>
      </c>
      <c r="C31" s="85" t="s">
        <v>372</v>
      </c>
      <c r="D31" s="84" t="s">
        <v>373</v>
      </c>
      <c r="E31" s="84" t="s">
        <v>374</v>
      </c>
      <c r="F31" s="84"/>
      <c r="G31" s="84" t="s">
        <v>375</v>
      </c>
      <c r="H31" s="85" t="s">
        <v>376</v>
      </c>
      <c r="I31" s="86">
        <v>14007</v>
      </c>
      <c r="J31" s="84">
        <v>14007</v>
      </c>
      <c r="K31" s="84"/>
      <c r="L31" s="84"/>
      <c r="M31" s="84">
        <v>177.1</v>
      </c>
      <c r="N31" s="84">
        <v>106.26</v>
      </c>
    </row>
    <row r="32" spans="1:14" ht="234">
      <c r="A32" s="84">
        <v>11</v>
      </c>
      <c r="B32" s="85" t="s">
        <v>377</v>
      </c>
      <c r="C32" s="85" t="s">
        <v>378</v>
      </c>
      <c r="D32" s="84" t="s">
        <v>373</v>
      </c>
      <c r="E32" s="84" t="s">
        <v>379</v>
      </c>
      <c r="F32" s="84"/>
      <c r="G32" s="84" t="s">
        <v>375</v>
      </c>
      <c r="H32" s="85" t="s">
        <v>380</v>
      </c>
      <c r="I32" s="86">
        <v>7740</v>
      </c>
      <c r="J32" s="84">
        <v>7740</v>
      </c>
      <c r="K32" s="84"/>
      <c r="L32" s="84"/>
      <c r="M32" s="84">
        <v>101.775</v>
      </c>
      <c r="N32" s="84">
        <v>61.07</v>
      </c>
    </row>
    <row r="33" spans="1:14" ht="41.25">
      <c r="A33" s="110" t="s">
        <v>400</v>
      </c>
      <c r="B33" s="111"/>
      <c r="C33" s="111"/>
      <c r="D33" s="111"/>
      <c r="E33" s="111"/>
      <c r="F33" s="111"/>
      <c r="G33" s="111"/>
      <c r="H33" s="111"/>
      <c r="I33" s="87">
        <v>126281</v>
      </c>
      <c r="J33" s="87">
        <v>49748</v>
      </c>
      <c r="K33" s="87" t="s">
        <v>381</v>
      </c>
      <c r="L33" s="87">
        <v>71888</v>
      </c>
      <c r="M33" s="87"/>
      <c r="N33" s="87" t="s">
        <v>382</v>
      </c>
    </row>
    <row r="34" spans="1:14" ht="13.5">
      <c r="A34" s="110" t="s">
        <v>383</v>
      </c>
      <c r="B34" s="111"/>
      <c r="C34" s="111"/>
      <c r="D34" s="111"/>
      <c r="E34" s="111"/>
      <c r="F34" s="111"/>
      <c r="G34" s="111"/>
      <c r="H34" s="111"/>
      <c r="I34" s="87">
        <v>36195</v>
      </c>
      <c r="J34" s="87"/>
      <c r="K34" s="87"/>
      <c r="L34" s="87"/>
      <c r="M34" s="87"/>
      <c r="N34" s="87"/>
    </row>
    <row r="35" spans="1:14" ht="13.5">
      <c r="A35" s="110" t="s">
        <v>384</v>
      </c>
      <c r="B35" s="111"/>
      <c r="C35" s="111"/>
      <c r="D35" s="111"/>
      <c r="E35" s="111"/>
      <c r="F35" s="111"/>
      <c r="G35" s="111"/>
      <c r="H35" s="111"/>
      <c r="I35" s="87"/>
      <c r="J35" s="87"/>
      <c r="K35" s="87"/>
      <c r="L35" s="87"/>
      <c r="M35" s="87"/>
      <c r="N35" s="87"/>
    </row>
    <row r="36" spans="1:14" ht="13.5">
      <c r="A36" s="110" t="s">
        <v>385</v>
      </c>
      <c r="B36" s="111"/>
      <c r="C36" s="111"/>
      <c r="D36" s="111"/>
      <c r="E36" s="111"/>
      <c r="F36" s="111"/>
      <c r="G36" s="111"/>
      <c r="H36" s="111"/>
      <c r="I36" s="87">
        <v>13266</v>
      </c>
      <c r="J36" s="87"/>
      <c r="K36" s="87"/>
      <c r="L36" s="87"/>
      <c r="M36" s="87"/>
      <c r="N36" s="87"/>
    </row>
    <row r="37" spans="1:14" ht="13.5">
      <c r="A37" s="110" t="s">
        <v>386</v>
      </c>
      <c r="B37" s="111"/>
      <c r="C37" s="111"/>
      <c r="D37" s="111"/>
      <c r="E37" s="111"/>
      <c r="F37" s="111"/>
      <c r="G37" s="111"/>
      <c r="H37" s="111"/>
      <c r="I37" s="87">
        <v>22929</v>
      </c>
      <c r="J37" s="87"/>
      <c r="K37" s="87"/>
      <c r="L37" s="87"/>
      <c r="M37" s="87"/>
      <c r="N37" s="87"/>
    </row>
    <row r="38" spans="1:14" ht="13.5">
      <c r="A38" s="110" t="s">
        <v>387</v>
      </c>
      <c r="B38" s="111"/>
      <c r="C38" s="111"/>
      <c r="D38" s="111"/>
      <c r="E38" s="111"/>
      <c r="F38" s="111"/>
      <c r="G38" s="111"/>
      <c r="H38" s="111"/>
      <c r="I38" s="87">
        <v>21462</v>
      </c>
      <c r="J38" s="87"/>
      <c r="K38" s="87"/>
      <c r="L38" s="87"/>
      <c r="M38" s="87"/>
      <c r="N38" s="87"/>
    </row>
    <row r="39" spans="1:14" ht="13.5">
      <c r="A39" s="110" t="s">
        <v>384</v>
      </c>
      <c r="B39" s="111"/>
      <c r="C39" s="111"/>
      <c r="D39" s="111"/>
      <c r="E39" s="111"/>
      <c r="F39" s="111"/>
      <c r="G39" s="111"/>
      <c r="H39" s="111"/>
      <c r="I39" s="87"/>
      <c r="J39" s="87"/>
      <c r="K39" s="87"/>
      <c r="L39" s="87"/>
      <c r="M39" s="87"/>
      <c r="N39" s="87"/>
    </row>
    <row r="40" spans="1:14" ht="13.5">
      <c r="A40" s="110" t="s">
        <v>388</v>
      </c>
      <c r="B40" s="111"/>
      <c r="C40" s="111"/>
      <c r="D40" s="111"/>
      <c r="E40" s="111"/>
      <c r="F40" s="111"/>
      <c r="G40" s="111"/>
      <c r="H40" s="111"/>
      <c r="I40" s="87">
        <v>6742</v>
      </c>
      <c r="J40" s="87"/>
      <c r="K40" s="87"/>
      <c r="L40" s="87"/>
      <c r="M40" s="87"/>
      <c r="N40" s="87"/>
    </row>
    <row r="41" spans="1:14" ht="13.5">
      <c r="A41" s="110" t="s">
        <v>389</v>
      </c>
      <c r="B41" s="111"/>
      <c r="C41" s="111"/>
      <c r="D41" s="111"/>
      <c r="E41" s="111"/>
      <c r="F41" s="111"/>
      <c r="G41" s="111"/>
      <c r="H41" s="111"/>
      <c r="I41" s="87">
        <v>14720</v>
      </c>
      <c r="J41" s="87"/>
      <c r="K41" s="87"/>
      <c r="L41" s="87"/>
      <c r="M41" s="87"/>
      <c r="N41" s="87"/>
    </row>
    <row r="42" spans="1:14" ht="13.5">
      <c r="A42" s="125" t="s">
        <v>401</v>
      </c>
      <c r="B42" s="126"/>
      <c r="C42" s="126"/>
      <c r="D42" s="126"/>
      <c r="E42" s="126"/>
      <c r="F42" s="126"/>
      <c r="G42" s="126"/>
      <c r="H42" s="126"/>
      <c r="I42" s="87"/>
      <c r="J42" s="87"/>
      <c r="K42" s="87"/>
      <c r="L42" s="87"/>
      <c r="M42" s="87"/>
      <c r="N42" s="87"/>
    </row>
    <row r="43" spans="1:14" ht="13.5">
      <c r="A43" s="110" t="s">
        <v>390</v>
      </c>
      <c r="B43" s="111"/>
      <c r="C43" s="111"/>
      <c r="D43" s="111"/>
      <c r="E43" s="111"/>
      <c r="F43" s="111"/>
      <c r="G43" s="111"/>
      <c r="H43" s="111"/>
      <c r="I43" s="87">
        <v>41755</v>
      </c>
      <c r="J43" s="87"/>
      <c r="K43" s="87"/>
      <c r="L43" s="87"/>
      <c r="M43" s="87"/>
      <c r="N43" s="87">
        <v>167.33</v>
      </c>
    </row>
    <row r="44" spans="1:14" ht="41.25">
      <c r="A44" s="110" t="s">
        <v>391</v>
      </c>
      <c r="B44" s="111"/>
      <c r="C44" s="111"/>
      <c r="D44" s="111"/>
      <c r="E44" s="111"/>
      <c r="F44" s="111"/>
      <c r="G44" s="111"/>
      <c r="H44" s="111"/>
      <c r="I44" s="87">
        <v>142183</v>
      </c>
      <c r="J44" s="87"/>
      <c r="K44" s="87"/>
      <c r="L44" s="87"/>
      <c r="M44" s="87"/>
      <c r="N44" s="87" t="s">
        <v>392</v>
      </c>
    </row>
    <row r="45" spans="1:14" ht="41.25">
      <c r="A45" s="110" t="s">
        <v>393</v>
      </c>
      <c r="B45" s="111"/>
      <c r="C45" s="111"/>
      <c r="D45" s="111"/>
      <c r="E45" s="111"/>
      <c r="F45" s="111"/>
      <c r="G45" s="111"/>
      <c r="H45" s="111"/>
      <c r="I45" s="87">
        <v>183938</v>
      </c>
      <c r="J45" s="87"/>
      <c r="K45" s="87"/>
      <c r="L45" s="87"/>
      <c r="M45" s="87"/>
      <c r="N45" s="87" t="s">
        <v>382</v>
      </c>
    </row>
    <row r="46" spans="1:14" ht="13.5">
      <c r="A46" s="110" t="s">
        <v>394</v>
      </c>
      <c r="B46" s="111"/>
      <c r="C46" s="111"/>
      <c r="D46" s="111"/>
      <c r="E46" s="111"/>
      <c r="F46" s="111"/>
      <c r="G46" s="111"/>
      <c r="H46" s="111"/>
      <c r="I46" s="87"/>
      <c r="J46" s="87"/>
      <c r="K46" s="87"/>
      <c r="L46" s="87"/>
      <c r="M46" s="87"/>
      <c r="N46" s="87"/>
    </row>
    <row r="47" spans="1:14" ht="13.5">
      <c r="A47" s="110" t="s">
        <v>395</v>
      </c>
      <c r="B47" s="111"/>
      <c r="C47" s="111"/>
      <c r="D47" s="111"/>
      <c r="E47" s="111"/>
      <c r="F47" s="111"/>
      <c r="G47" s="111"/>
      <c r="H47" s="111"/>
      <c r="I47" s="87">
        <v>71888</v>
      </c>
      <c r="J47" s="87"/>
      <c r="K47" s="87"/>
      <c r="L47" s="87"/>
      <c r="M47" s="87"/>
      <c r="N47" s="87"/>
    </row>
    <row r="48" spans="1:14" ht="13.5">
      <c r="A48" s="110" t="s">
        <v>396</v>
      </c>
      <c r="B48" s="111"/>
      <c r="C48" s="111"/>
      <c r="D48" s="111"/>
      <c r="E48" s="111"/>
      <c r="F48" s="111"/>
      <c r="G48" s="111"/>
      <c r="H48" s="111"/>
      <c r="I48" s="87">
        <v>4645</v>
      </c>
      <c r="J48" s="87"/>
      <c r="K48" s="87"/>
      <c r="L48" s="87"/>
      <c r="M48" s="87"/>
      <c r="N48" s="87"/>
    </row>
    <row r="49" spans="1:14" ht="13.5">
      <c r="A49" s="110" t="s">
        <v>397</v>
      </c>
      <c r="B49" s="111"/>
      <c r="C49" s="111"/>
      <c r="D49" s="111"/>
      <c r="E49" s="111"/>
      <c r="F49" s="111"/>
      <c r="G49" s="111"/>
      <c r="H49" s="111"/>
      <c r="I49" s="87">
        <v>50055</v>
      </c>
      <c r="J49" s="87"/>
      <c r="K49" s="87"/>
      <c r="L49" s="87"/>
      <c r="M49" s="87"/>
      <c r="N49" s="87"/>
    </row>
    <row r="50" spans="1:14" ht="13.5">
      <c r="A50" s="110" t="s">
        <v>398</v>
      </c>
      <c r="B50" s="111"/>
      <c r="C50" s="111"/>
      <c r="D50" s="111"/>
      <c r="E50" s="111"/>
      <c r="F50" s="111"/>
      <c r="G50" s="111"/>
      <c r="H50" s="111"/>
      <c r="I50" s="87">
        <v>36195</v>
      </c>
      <c r="J50" s="87"/>
      <c r="K50" s="87"/>
      <c r="L50" s="87"/>
      <c r="M50" s="87"/>
      <c r="N50" s="87"/>
    </row>
    <row r="51" spans="1:14" ht="13.5">
      <c r="A51" s="110" t="s">
        <v>399</v>
      </c>
      <c r="B51" s="111"/>
      <c r="C51" s="111"/>
      <c r="D51" s="111"/>
      <c r="E51" s="111"/>
      <c r="F51" s="111"/>
      <c r="G51" s="111"/>
      <c r="H51" s="111"/>
      <c r="I51" s="87">
        <v>21462</v>
      </c>
      <c r="J51" s="87"/>
      <c r="K51" s="87"/>
      <c r="L51" s="87"/>
      <c r="M51" s="87"/>
      <c r="N51" s="87"/>
    </row>
    <row r="52" spans="1:14" ht="41.25">
      <c r="A52" s="125" t="s">
        <v>402</v>
      </c>
      <c r="B52" s="126"/>
      <c r="C52" s="126"/>
      <c r="D52" s="126"/>
      <c r="E52" s="126"/>
      <c r="F52" s="126"/>
      <c r="G52" s="126"/>
      <c r="H52" s="126"/>
      <c r="I52" s="87">
        <v>183938</v>
      </c>
      <c r="J52" s="87"/>
      <c r="K52" s="87"/>
      <c r="L52" s="87"/>
      <c r="M52" s="87"/>
      <c r="N52" s="87" t="s">
        <v>382</v>
      </c>
    </row>
    <row r="53" spans="1:14" ht="41.25" customHeight="1">
      <c r="A53" s="94" t="s">
        <v>410</v>
      </c>
      <c r="B53" s="95"/>
      <c r="C53" s="95"/>
      <c r="D53" s="96"/>
      <c r="E53" s="97">
        <v>0.990966</v>
      </c>
      <c r="F53" s="98"/>
      <c r="G53" s="99"/>
      <c r="H53" s="92"/>
      <c r="I53" s="93">
        <f>I52*0.990966</f>
        <v>182276.304108</v>
      </c>
      <c r="J53" s="87"/>
      <c r="K53" s="87"/>
      <c r="L53" s="87"/>
      <c r="M53" s="87"/>
      <c r="N53" s="87" t="s">
        <v>409</v>
      </c>
    </row>
    <row r="54" spans="1:13" ht="13.5">
      <c r="A54" s="88"/>
      <c r="B54" s="89"/>
      <c r="C54" s="89"/>
      <c r="D54" s="88"/>
      <c r="E54" s="76"/>
      <c r="F54" s="76"/>
      <c r="G54" s="76"/>
      <c r="H54" s="76"/>
      <c r="I54" s="90"/>
      <c r="J54" s="76"/>
      <c r="K54" s="76"/>
      <c r="L54" s="76"/>
      <c r="M54" s="76"/>
    </row>
    <row r="55" spans="1:13" ht="13.5">
      <c r="A55" s="88"/>
      <c r="B55" s="89"/>
      <c r="C55" s="91" t="s">
        <v>408</v>
      </c>
      <c r="D55" s="88"/>
      <c r="E55" s="76"/>
      <c r="F55" s="91" t="s">
        <v>318</v>
      </c>
      <c r="G55" s="91"/>
      <c r="H55" s="91"/>
      <c r="I55" s="76"/>
      <c r="J55" s="76"/>
      <c r="K55" s="76"/>
      <c r="L55" s="76"/>
      <c r="M55" s="76"/>
    </row>
  </sheetData>
  <sheetProtection password="C76D" sheet="1" selectLockedCells="1" selectUnlockedCells="1"/>
  <mergeCells count="41">
    <mergeCell ref="A52:H52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M17:N18"/>
    <mergeCell ref="E17:G18"/>
    <mergeCell ref="I17:L18"/>
    <mergeCell ref="M19:M20"/>
    <mergeCell ref="I19:I20"/>
    <mergeCell ref="D17:D20"/>
    <mergeCell ref="A33:H33"/>
    <mergeCell ref="A34:H34"/>
    <mergeCell ref="J19:J20"/>
    <mergeCell ref="L19:L20"/>
    <mergeCell ref="A35:H35"/>
    <mergeCell ref="D13:E13"/>
    <mergeCell ref="G19:G20"/>
    <mergeCell ref="C17:C20"/>
    <mergeCell ref="A53:D53"/>
    <mergeCell ref="E53:G53"/>
    <mergeCell ref="A4:C7"/>
    <mergeCell ref="J4:N7"/>
    <mergeCell ref="A11:N11"/>
    <mergeCell ref="C12:E12"/>
    <mergeCell ref="N19:N20"/>
    <mergeCell ref="A17:A20"/>
    <mergeCell ref="B17:B20"/>
    <mergeCell ref="H17:H20"/>
  </mergeCells>
  <printOptions/>
  <pageMargins left="0.2362204724409449" right="0.1968503937007874" top="0.7874015748031497" bottom="0.2755905511811024" header="0.2755905511811024" footer="0.1968503937007874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50390625" style="13" customWidth="1"/>
    <col min="3" max="3" width="4.00390625" style="11" customWidth="1"/>
    <col min="4" max="4" width="63.25390625" style="4" customWidth="1"/>
    <col min="5" max="5" width="3.50390625" style="0" customWidth="1"/>
    <col min="6" max="6" width="48.25390625" style="0" customWidth="1"/>
    <col min="12" max="12" width="18.50390625" style="0" bestFit="1" customWidth="1"/>
  </cols>
  <sheetData>
    <row r="1" spans="1:6" ht="13.5" customHeight="1">
      <c r="A1" s="127" t="s">
        <v>232</v>
      </c>
      <c r="B1" s="128"/>
      <c r="C1" s="128"/>
      <c r="D1" s="128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6.2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6.2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6.2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6.25">
      <c r="A153" s="35"/>
      <c r="C153" s="25">
        <v>134</v>
      </c>
      <c r="D153" s="27" t="s">
        <v>37</v>
      </c>
      <c r="E153" s="23"/>
      <c r="F153" s="24"/>
    </row>
    <row r="154" spans="1:6" ht="26.2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Сафьянова Любовь Александровна</cp:lastModifiedBy>
  <cp:lastPrinted>2016-03-29T10:48:13Z</cp:lastPrinted>
  <dcterms:created xsi:type="dcterms:W3CDTF">2003-01-28T12:33:10Z</dcterms:created>
  <dcterms:modified xsi:type="dcterms:W3CDTF">2016-03-29T11:08:48Z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