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348" activeTab="0"/>
  </bookViews>
  <sheets>
    <sheet name="Капитальный ремонт внутридомов" sheetId="1" r:id="rId1"/>
  </sheets>
  <definedNames>
    <definedName name="__chapters__">'Капитальный ремонт внутридомов'!#REF!</definedName>
    <definedName name="__itogi__">'Капитальный ремонт внутридомов'!#REF!</definedName>
    <definedName name="__itogo__">'Капитальный ремонт внутридомов'!#REF!</definedName>
    <definedName name="__position__">'Капитальный ремонт внутридомов'!#REF!</definedName>
    <definedName name="__smet__">'Капитальный ремонт внутридомов'!$A$1:$H$37</definedName>
    <definedName name="__vsego__">'Капитальный ремонт внутридомов'!$36:$36</definedName>
  </definedNames>
  <calcPr fullCalcOnLoad="1"/>
</workbook>
</file>

<file path=xl/sharedStrings.xml><?xml version="1.0" encoding="utf-8"?>
<sst xmlns="http://schemas.openxmlformats.org/spreadsheetml/2006/main" count="62" uniqueCount="44">
  <si>
    <t>(наименование стройки)</t>
  </si>
  <si>
    <t>№ пп</t>
  </si>
  <si>
    <t>Форма № 1</t>
  </si>
  <si>
    <t xml:space="preserve">Заказчик </t>
  </si>
  <si>
    <t>(наименование организации)</t>
  </si>
  <si>
    <t>Номера сметных расчетов и смет</t>
  </si>
  <si>
    <t>Наименование глав, объектов, работ и затрат</t>
  </si>
  <si>
    <t>Сметная стоимость</t>
  </si>
  <si>
    <t>"Утвержден" «___»________________20__г.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</si>
  <si>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</si>
  <si>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</si>
  <si>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</si>
  <si>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</si>
  <si>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</si>
  <si>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</si>
  <si>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Капитальный ремонт внутридомовых инженерных систем теплоснабжения, холодного и горячего водоснабжения многоквартирного дома, расположенного по адресу: Томская область, г.Северск, пр.Коммунистический, 40.</t>
  </si>
  <si>
    <t>2</t>
  </si>
  <si>
    <t>2   Основные объекты</t>
  </si>
  <si>
    <t>ОС №02-01</t>
  </si>
  <si>
    <t>Итого по Главе 2</t>
  </si>
  <si>
    <t>Итого по Главам 1-2</t>
  </si>
  <si>
    <t>7   Прочие работы и затраты</t>
  </si>
  <si>
    <t>ЛСР №07-01-01</t>
  </si>
  <si>
    <t>Пусканаладочные работы</t>
  </si>
  <si>
    <t>Итого по Главе 7</t>
  </si>
  <si>
    <t>Итого по Главам 1-7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</si>
  <si>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</si>
  <si>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</si>
  <si>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</si>
  <si>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</si>
  <si>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</si>
  <si>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</si>
  <si>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</si>
  <si>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</si>
  <si>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</si>
  <si>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СВОДНЫЙ СМЕТНЫЙ РАСЧЕТ СТОИМОСТИ КАПИТАЛЬНОГО РЕМОНТА</t>
  </si>
  <si>
    <t>Составлена в ценах по состоянию на 3 квартал 2015г.</t>
  </si>
  <si>
    <t>ВСЕГО по смете:</t>
  </si>
  <si>
    <t>Фонд «РФКР МКД ТО»</t>
  </si>
  <si>
    <t xml:space="preserve">Капитальный ремонт внутридомовых инженерных систем </t>
  </si>
  <si>
    <t>НДС - 18% 
[СТР=18%; МОН=18%; ОБП=18%; ПРО=18%]</t>
  </si>
  <si>
    <r>
      <t xml:space="preserve">Сводный сметный расчет в сумме: </t>
    </r>
    <r>
      <rPr>
        <b/>
        <sz val="10"/>
        <rFont val="Times New Roman"/>
        <family val="1"/>
      </rPr>
      <t xml:space="preserve">3 854 525,39 </t>
    </r>
    <r>
      <rPr>
        <sz val="10"/>
        <rFont val="Times New Roman"/>
        <family val="1"/>
      </rPr>
      <t xml:space="preserve"> руб.</t>
    </r>
  </si>
  <si>
    <t>Директор _______________________________________</t>
  </si>
  <si>
    <t>Составил _________________________________________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</si>
</sst>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,"/>
    <numFmt numFmtId="177" formatCode="0.0000"/>
    <numFmt numFmtId="178" formatCode="0.000"/>
  </numFmts>
  <fonts count="40">
    <font>
      <sz val="10"/>
      <name val="Arial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 quotePrefix="1">
      <alignment horizontal="left" vertical="top"/>
    </xf>
    <xf numFmtId="0" fontId="3" fillId="0" borderId="11" xfId="0" applyFont="1" applyBorder="1" applyAlignment="1" quotePrefix="1">
      <alignment horizontal="left" vertical="top"/>
    </xf>
    <xf numFmtId="0" fontId="3" fillId="0" borderId="11" xfId="0" applyFont="1" applyBorder="1" applyAlignment="1" quotePrefix="1">
      <alignment horizontal="center" vertical="center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 quotePrefix="1">
      <alignment horizontal="righ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 quotePrefix="1">
      <alignment horizontal="right" vertical="top" wrapText="1"/>
    </xf>
    <xf numFmtId="0" fontId="1" fillId="33" borderId="10" xfId="0" applyNumberFormat="1" applyFont="1" applyFill="1" applyBorder="1" applyAlignment="1">
      <alignment wrapText="1"/>
    </xf>
    <xf numFmtId="0" fontId="1" fillId="33" borderId="10" xfId="0" applyNumberFormat="1" applyFont="1" applyFill="1" applyBorder="1" applyAlignment="1" quotePrefix="1">
      <alignment horizontal="right" vertical="top" wrapText="1"/>
    </xf>
    <xf numFmtId="0" fontId="1" fillId="33" borderId="10" xfId="0" applyNumberFormat="1" applyFont="1" applyFill="1" applyBorder="1" applyAlignment="1" quotePrefix="1">
      <alignment horizontal="left" vertical="top" wrapText="1"/>
    </xf>
    <xf numFmtId="0" fontId="1" fillId="34" borderId="10" xfId="0" applyNumberFormat="1" applyFont="1" applyFill="1" applyBorder="1" applyAlignment="1">
      <alignment wrapText="1"/>
    </xf>
    <xf numFmtId="0" fontId="1" fillId="34" borderId="10" xfId="0" applyNumberFormat="1" applyFont="1" applyFill="1" applyBorder="1" applyAlignment="1" quotePrefix="1">
      <alignment horizontal="right" vertical="top" wrapText="1"/>
    </xf>
    <xf numFmtId="0" fontId="1" fillId="34" borderId="10" xfId="0" applyNumberFormat="1" applyFont="1" applyFill="1" applyBorder="1" applyAlignment="1" quotePrefix="1">
      <alignment horizontal="left" vertical="top" wrapText="1"/>
    </xf>
    <xf numFmtId="2" fontId="3" fillId="0" borderId="12" xfId="0" applyNumberFormat="1" applyFont="1" applyBorder="1" applyAlignment="1" quotePrefix="1">
      <alignment horizontal="right" vertical="top" wrapText="1"/>
    </xf>
    <xf numFmtId="2" fontId="5" fillId="0" borderId="10" xfId="0" applyNumberFormat="1" applyFont="1" applyFill="1" applyBorder="1" applyAlignment="1" quotePrefix="1">
      <alignment horizontal="right" vertical="top" wrapText="1"/>
    </xf>
    <xf numFmtId="2" fontId="1" fillId="33" borderId="10" xfId="0" applyNumberFormat="1" applyFont="1" applyFill="1" applyBorder="1" applyAlignment="1" quotePrefix="1">
      <alignment horizontal="right" vertical="top" wrapText="1"/>
    </xf>
    <xf numFmtId="2" fontId="1" fillId="34" borderId="10" xfId="0" applyNumberFormat="1" applyFont="1" applyFill="1" applyBorder="1" applyAlignment="1" quotePrefix="1">
      <alignment horizontal="right" vertical="top"/>
    </xf>
    <xf numFmtId="49" fontId="3" fillId="0" borderId="0" xfId="0" applyNumberFormat="1" applyFont="1" applyAlignment="1">
      <alignment horizontal="left" vertical="top"/>
    </xf>
    <xf numFmtId="0" fontId="1" fillId="0" borderId="13" xfId="0" applyNumberFormat="1" applyFont="1" applyBorder="1" applyAlignment="1" quotePrefix="1">
      <alignment horizontal="left"/>
    </xf>
    <xf numFmtId="0" fontId="1" fillId="0" borderId="14" xfId="0" applyNumberFormat="1" applyFont="1" applyBorder="1" applyAlignment="1" quotePrefix="1">
      <alignment horizontal="left"/>
    </xf>
    <xf numFmtId="0" fontId="3" fillId="0" borderId="11" xfId="0" applyFont="1" applyBorder="1" applyAlignment="1" quotePrefix="1">
      <alignment horizontal="center" vertical="center" wrapText="1"/>
    </xf>
    <xf numFmtId="0" fontId="0" fillId="0" borderId="11" xfId="0" applyBorder="1" applyAlignment="1">
      <alignment wrapText="1"/>
    </xf>
    <xf numFmtId="0" fontId="1" fillId="0" borderId="13" xfId="0" applyFont="1" applyBorder="1" applyAlignment="1" quotePrefix="1">
      <alignment horizontal="left"/>
    </xf>
    <xf numFmtId="0" fontId="1" fillId="0" borderId="14" xfId="0" applyFont="1" applyBorder="1" applyAlignment="1" quotePrefix="1">
      <alignment horizontal="left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tabSelected="1" zoomScale="80" zoomScaleNormal="80" zoomScalePageLayoutView="60" workbookViewId="0" topLeftCell="A1">
      <selection activeCell="B15" sqref="B15:B18"/>
    </sheetView>
  </sheetViews>
  <sheetFormatPr defaultColWidth="9.00390625" defaultRowHeight="12.75"/>
  <cols>
    <col min="1" max="1" width="5.00390625" style="10" customWidth="1"/>
    <col min="2" max="2" width="34.375" style="13" customWidth="1"/>
    <col min="3" max="3" width="56.125" style="11" customWidth="1"/>
    <col min="4" max="4" width="16.50390625" style="7" customWidth="1"/>
    <col min="5" max="5" width="15.375" style="7" customWidth="1"/>
    <col min="6" max="6" width="17.00390625" style="7" customWidth="1"/>
    <col min="7" max="7" width="12.50390625" style="7" customWidth="1"/>
    <col min="8" max="8" width="13.50390625" style="7" customWidth="1"/>
    <col min="9" max="9" width="16.875" style="0" customWidth="1"/>
    <col min="10" max="10" width="13.625" style="0" customWidth="1"/>
  </cols>
  <sheetData>
    <row r="1" spans="2:8" ht="12.75">
      <c r="B1" s="13" t="s">
        <v>14</v>
      </c>
      <c r="D1" s="3"/>
      <c r="E1" s="3"/>
      <c r="F1" s="3"/>
      <c r="G1" s="3"/>
      <c r="H1" s="9" t="s">
        <v>2</v>
      </c>
    </row>
    <row r="2" spans="2:8" ht="12.75">
      <c r="B2" s="13" t="s">
        <v>3</v>
      </c>
      <c r="C2" s="16" t="s">
        <v>38</v>
      </c>
      <c r="D2" s="17"/>
      <c r="E2" s="5"/>
      <c r="F2" s="5"/>
      <c r="G2" s="5"/>
      <c r="H2" s="3"/>
    </row>
    <row r="3" spans="2:8" ht="12.75">
      <c r="B3" s="13" t="s">
        <v>14</v>
      </c>
      <c r="D3" s="8" t="s">
        <v>4</v>
      </c>
      <c r="F3" s="3"/>
      <c r="G3" s="3"/>
      <c r="H3" s="3"/>
    </row>
    <row r="4" spans="2:8" ht="12.75">
      <c r="B4" s="15" t="s">
        <v>8</v>
      </c>
      <c r="C4" s="12"/>
      <c r="D4" s="3"/>
      <c r="E4" s="8"/>
      <c r="F4" s="3"/>
      <c r="G4" s="3"/>
      <c r="H4" s="3"/>
    </row>
    <row r="5" spans="2:8" ht="12.75">
      <c r="B5" s="13" t="s">
        <v>14</v>
      </c>
      <c r="D5" s="3"/>
      <c r="E5" s="8"/>
      <c r="F5" s="3"/>
      <c r="G5" s="3"/>
      <c r="H5" s="3"/>
    </row>
    <row r="6" spans="2:8" ht="12.75">
      <c r="B6" s="15" t="s">
        <v>41</v>
      </c>
      <c r="D6" s="3"/>
      <c r="E6" s="8"/>
      <c r="F6" s="3"/>
      <c r="G6" s="3"/>
      <c r="H6" s="3"/>
    </row>
    <row r="7" spans="2:8" ht="12.75">
      <c r="B7" s="13" t="s">
        <v>14</v>
      </c>
      <c r="G7" s="3"/>
      <c r="H7" s="3"/>
    </row>
    <row r="8" spans="7:8" ht="12.75">
      <c r="G8" s="3"/>
      <c r="H8" s="3"/>
    </row>
    <row r="9" spans="2:8" ht="12.75">
      <c r="B9" s="13" t="s">
        <v>14</v>
      </c>
      <c r="D9" s="2" t="s">
        <v>35</v>
      </c>
      <c r="F9" s="3"/>
      <c r="G9" s="3"/>
      <c r="H9" s="3"/>
    </row>
    <row r="10" spans="2:8" ht="12.75">
      <c r="B10" s="13" t="s">
        <v>14</v>
      </c>
      <c r="D10" s="6"/>
      <c r="F10" s="3"/>
      <c r="G10" s="3"/>
      <c r="H10" s="3"/>
    </row>
    <row r="11" spans="2:8" ht="25.5" customHeight="1">
      <c r="B11" s="13" t="s">
        <v>14</v>
      </c>
      <c r="C11" s="39" t="s">
        <v>15</v>
      </c>
      <c r="D11" s="40"/>
      <c r="E11" s="40"/>
      <c r="F11" s="40"/>
      <c r="G11" s="40"/>
      <c r="H11" s="3"/>
    </row>
    <row r="12" spans="2:8" ht="12.75">
      <c r="B12" s="13" t="s">
        <v>14</v>
      </c>
      <c r="D12" s="1" t="s">
        <v>0</v>
      </c>
      <c r="F12" s="3"/>
      <c r="G12" s="3"/>
      <c r="H12" s="3"/>
    </row>
    <row r="13" spans="2:8" ht="12.75">
      <c r="B13" s="13" t="s">
        <v>14</v>
      </c>
      <c r="H13" s="3"/>
    </row>
    <row r="14" spans="2:8" ht="12.75">
      <c r="B14" s="13" t="s">
        <v>36</v>
      </c>
      <c r="D14" s="6"/>
      <c r="E14" s="3"/>
      <c r="F14" s="3"/>
      <c r="G14" s="3"/>
      <c r="H14" s="3"/>
    </row>
    <row r="15" spans="1:8" ht="12.75" customHeight="1">
      <c r="A15" s="43" t="s">
        <v>1</v>
      </c>
      <c r="B15" s="44" t="s">
        <v>5</v>
      </c>
      <c r="C15" s="43" t="s">
        <v>6</v>
      </c>
      <c r="D15" s="45" t="s">
        <v>7</v>
      </c>
      <c r="E15" s="45"/>
      <c r="F15" s="45"/>
      <c r="G15" s="45"/>
      <c r="H15" s="43" t="s">
        <v>13</v>
      </c>
    </row>
    <row r="16" spans="1:8" ht="12.75">
      <c r="A16" s="43"/>
      <c r="B16" s="44"/>
      <c r="C16" s="43"/>
      <c r="D16" s="43" t="s">
        <v>9</v>
      </c>
      <c r="E16" s="43" t="s">
        <v>10</v>
      </c>
      <c r="F16" s="43" t="s">
        <v>11</v>
      </c>
      <c r="G16" s="43" t="s">
        <v>12</v>
      </c>
      <c r="H16" s="43"/>
    </row>
    <row r="17" spans="1:8" ht="12.75">
      <c r="A17" s="43"/>
      <c r="B17" s="44"/>
      <c r="C17" s="43"/>
      <c r="D17" s="43"/>
      <c r="E17" s="43"/>
      <c r="F17" s="43"/>
      <c r="G17" s="43"/>
      <c r="H17" s="43"/>
    </row>
    <row r="18" spans="1:8" ht="12.75">
      <c r="A18" s="43"/>
      <c r="B18" s="44"/>
      <c r="C18" s="43"/>
      <c r="D18" s="43"/>
      <c r="E18" s="43"/>
      <c r="F18" s="43"/>
      <c r="G18" s="43"/>
      <c r="H18" s="43"/>
    </row>
    <row r="19" spans="1:8" ht="12.75">
      <c r="A19" s="4">
        <v>1</v>
      </c>
      <c r="B19" s="14" t="s">
        <v>16</v>
      </c>
      <c r="C19" s="4">
        <v>3</v>
      </c>
      <c r="D19" s="4">
        <v>4</v>
      </c>
      <c r="E19" s="4">
        <v>5</v>
      </c>
      <c r="F19" s="4">
        <v>6</v>
      </c>
      <c r="G19" s="4">
        <v>7</v>
      </c>
      <c r="H19" s="4">
        <v>8</v>
      </c>
    </row>
    <row r="20" spans="1:8" ht="12.75">
      <c r="A20" s="41" t="s">
        <v>17</v>
      </c>
      <c r="B20" s="42"/>
      <c r="C20" s="42"/>
      <c r="D20" s="42"/>
      <c r="E20" s="42"/>
      <c r="F20" s="42"/>
      <c r="G20" s="42"/>
      <c r="H20" s="42"/>
    </row>
    <row r="21" spans="1:8" s="18" customFormat="1" ht="26.25" customHeight="1">
      <c r="A21" s="21">
        <v>1</v>
      </c>
      <c r="B21" s="22" t="s">
        <v>18</v>
      </c>
      <c r="C21" s="23" t="s">
        <v>39</v>
      </c>
      <c r="D21" s="32">
        <v>2633.924</v>
      </c>
      <c r="E21" s="22">
        <v>30.56</v>
      </c>
      <c r="F21" s="32">
        <v>513.7</v>
      </c>
      <c r="G21" s="22"/>
      <c r="H21" s="22">
        <v>3178.18</v>
      </c>
    </row>
    <row r="22" spans="1:12" s="18" customFormat="1" ht="13.5">
      <c r="A22" s="24"/>
      <c r="B22" s="25" t="s">
        <v>14</v>
      </c>
      <c r="C22" s="25" t="s">
        <v>19</v>
      </c>
      <c r="D22" s="33">
        <f>D21</f>
        <v>2633.924</v>
      </c>
      <c r="E22" s="25">
        <f>E21</f>
        <v>30.56</v>
      </c>
      <c r="F22" s="33">
        <f>F21</f>
        <v>513.7</v>
      </c>
      <c r="G22" s="25"/>
      <c r="H22" s="25">
        <v>3178.18</v>
      </c>
      <c r="I22" s="19"/>
      <c r="J22" s="19"/>
      <c r="K22" s="19"/>
      <c r="L22" s="19"/>
    </row>
    <row r="23" spans="1:12" s="18" customFormat="1" ht="12.75">
      <c r="A23" s="26"/>
      <c r="B23" s="27" t="s">
        <v>14</v>
      </c>
      <c r="C23" s="28" t="s">
        <v>20</v>
      </c>
      <c r="D23" s="34">
        <f>D22</f>
        <v>2633.924</v>
      </c>
      <c r="E23" s="27">
        <v>30.56</v>
      </c>
      <c r="F23" s="27">
        <v>513.7</v>
      </c>
      <c r="G23" s="27"/>
      <c r="H23" s="27">
        <f>H22</f>
        <v>3178.18</v>
      </c>
      <c r="I23" s="19"/>
      <c r="J23" s="19"/>
      <c r="K23" s="19"/>
      <c r="L23" s="19"/>
    </row>
    <row r="24" spans="1:12" ht="12.75">
      <c r="A24" s="37" t="s">
        <v>21</v>
      </c>
      <c r="B24" s="38"/>
      <c r="C24" s="38"/>
      <c r="D24" s="38"/>
      <c r="E24" s="38"/>
      <c r="F24" s="38"/>
      <c r="G24" s="38"/>
      <c r="H24" s="38"/>
      <c r="I24" s="20"/>
      <c r="J24" s="20"/>
      <c r="K24" s="20"/>
      <c r="L24" s="20"/>
    </row>
    <row r="25" spans="1:12" s="18" customFormat="1" ht="12.75">
      <c r="A25" s="21">
        <v>2</v>
      </c>
      <c r="B25" s="22" t="s">
        <v>22</v>
      </c>
      <c r="C25" s="23" t="s">
        <v>23</v>
      </c>
      <c r="D25" s="22"/>
      <c r="E25" s="22"/>
      <c r="F25" s="22"/>
      <c r="G25" s="22">
        <v>24.32</v>
      </c>
      <c r="H25" s="22">
        <f>G25</f>
        <v>24.32</v>
      </c>
      <c r="I25" s="19"/>
      <c r="J25" s="19"/>
      <c r="K25" s="19"/>
      <c r="L25" s="19"/>
    </row>
    <row r="26" spans="1:12" s="18" customFormat="1" ht="13.5">
      <c r="A26" s="24"/>
      <c r="B26" s="25" t="s">
        <v>14</v>
      </c>
      <c r="C26" s="25" t="s">
        <v>24</v>
      </c>
      <c r="D26" s="25"/>
      <c r="E26" s="25"/>
      <c r="F26" s="25"/>
      <c r="G26" s="25">
        <f>G25</f>
        <v>24.32</v>
      </c>
      <c r="H26" s="25">
        <f>G26</f>
        <v>24.32</v>
      </c>
      <c r="I26" s="19"/>
      <c r="J26" s="19"/>
      <c r="K26" s="19"/>
      <c r="L26" s="19"/>
    </row>
    <row r="27" spans="1:12" s="18" customFormat="1" ht="12.75">
      <c r="A27" s="26"/>
      <c r="B27" s="27" t="s">
        <v>14</v>
      </c>
      <c r="C27" s="28" t="s">
        <v>25</v>
      </c>
      <c r="D27" s="34">
        <f>D23</f>
        <v>2633.924</v>
      </c>
      <c r="E27" s="34">
        <f>E23</f>
        <v>30.56</v>
      </c>
      <c r="F27" s="34">
        <f>F23</f>
        <v>513.7</v>
      </c>
      <c r="G27" s="34">
        <f>G26</f>
        <v>24.32</v>
      </c>
      <c r="H27" s="34">
        <f>H26+H23</f>
        <v>3202.5</v>
      </c>
      <c r="I27" s="19"/>
      <c r="J27" s="19"/>
      <c r="K27" s="19"/>
      <c r="L27" s="19"/>
    </row>
    <row r="28" spans="1:12" ht="12.75">
      <c r="A28" s="37" t="s">
        <v>26</v>
      </c>
      <c r="B28" s="38"/>
      <c r="C28" s="38"/>
      <c r="D28" s="38"/>
      <c r="E28" s="38"/>
      <c r="F28" s="38"/>
      <c r="G28" s="38"/>
      <c r="H28" s="38"/>
      <c r="I28" s="20"/>
      <c r="J28" s="20"/>
      <c r="K28" s="20"/>
      <c r="L28" s="20"/>
    </row>
    <row r="29" spans="1:12" s="18" customFormat="1" ht="31.5" customHeight="1">
      <c r="A29" s="21">
        <v>3</v>
      </c>
      <c r="B29" s="22" t="s">
        <v>27</v>
      </c>
      <c r="C29" s="23" t="s">
        <v>28</v>
      </c>
      <c r="D29" s="32">
        <f>D27*0.02</f>
        <v>52.67848</v>
      </c>
      <c r="E29" s="32">
        <f>E27*0.02</f>
        <v>0.6112</v>
      </c>
      <c r="F29" s="32">
        <f>F27*0.02</f>
        <v>10.274000000000001</v>
      </c>
      <c r="G29" s="32">
        <f>G27*0.02</f>
        <v>0.4864</v>
      </c>
      <c r="H29" s="32">
        <f>H27*0.02</f>
        <v>64.05</v>
      </c>
      <c r="I29" s="19"/>
      <c r="J29" s="19"/>
      <c r="K29" s="19"/>
      <c r="L29" s="19"/>
    </row>
    <row r="30" spans="1:12" s="18" customFormat="1" ht="13.5">
      <c r="A30" s="24"/>
      <c r="B30" s="25" t="s">
        <v>14</v>
      </c>
      <c r="C30" s="25" t="s">
        <v>29</v>
      </c>
      <c r="D30" s="33">
        <f>D29</f>
        <v>52.67848</v>
      </c>
      <c r="E30" s="33">
        <f>E29</f>
        <v>0.6112</v>
      </c>
      <c r="F30" s="33">
        <f>F29</f>
        <v>10.274000000000001</v>
      </c>
      <c r="G30" s="33">
        <f>G29</f>
        <v>0.4864</v>
      </c>
      <c r="H30" s="33">
        <f>H29</f>
        <v>64.05</v>
      </c>
      <c r="I30" s="19"/>
      <c r="J30" s="19"/>
      <c r="K30" s="19"/>
      <c r="L30" s="19"/>
    </row>
    <row r="31" spans="1:12" s="18" customFormat="1" ht="12.75">
      <c r="A31" s="26"/>
      <c r="B31" s="27" t="s">
        <v>14</v>
      </c>
      <c r="C31" s="28" t="s">
        <v>30</v>
      </c>
      <c r="D31" s="34">
        <f>D30+D27</f>
        <v>2686.60248</v>
      </c>
      <c r="E31" s="34">
        <f>E30+E27</f>
        <v>31.1712</v>
      </c>
      <c r="F31" s="34">
        <f>F30+F27</f>
        <v>523.974</v>
      </c>
      <c r="G31" s="34">
        <f>G30+G27</f>
        <v>24.8064</v>
      </c>
      <c r="H31" s="34">
        <v>3266.55</v>
      </c>
      <c r="I31" s="19"/>
      <c r="J31" s="19"/>
      <c r="K31" s="19"/>
      <c r="L31" s="19"/>
    </row>
    <row r="32" spans="1:12" ht="12.75">
      <c r="A32" s="37" t="s">
        <v>31</v>
      </c>
      <c r="B32" s="38"/>
      <c r="C32" s="38"/>
      <c r="D32" s="38"/>
      <c r="E32" s="38"/>
      <c r="F32" s="38"/>
      <c r="G32" s="38"/>
      <c r="H32" s="38"/>
      <c r="I32" s="20"/>
      <c r="J32" s="20"/>
      <c r="K32" s="20"/>
      <c r="L32" s="20"/>
    </row>
    <row r="33" spans="1:12" s="18" customFormat="1" ht="36.75" customHeight="1">
      <c r="A33" s="21">
        <v>4</v>
      </c>
      <c r="B33" s="22" t="s">
        <v>32</v>
      </c>
      <c r="C33" s="23" t="s">
        <v>40</v>
      </c>
      <c r="D33" s="22">
        <v>483.59</v>
      </c>
      <c r="E33" s="22">
        <v>5.61</v>
      </c>
      <c r="F33" s="22">
        <v>94.31</v>
      </c>
      <c r="G33" s="22">
        <v>4.47</v>
      </c>
      <c r="H33" s="22">
        <v>587.98</v>
      </c>
      <c r="I33" s="19"/>
      <c r="J33" s="19"/>
      <c r="K33" s="19"/>
      <c r="L33" s="19"/>
    </row>
    <row r="34" spans="1:12" s="18" customFormat="1" ht="13.5">
      <c r="A34" s="24"/>
      <c r="B34" s="25" t="s">
        <v>14</v>
      </c>
      <c r="C34" s="25" t="s">
        <v>33</v>
      </c>
      <c r="D34" s="25">
        <f>D33</f>
        <v>483.59</v>
      </c>
      <c r="E34" s="25">
        <v>5.61</v>
      </c>
      <c r="F34" s="25">
        <f>F33</f>
        <v>94.31</v>
      </c>
      <c r="G34" s="25">
        <f>G33</f>
        <v>4.47</v>
      </c>
      <c r="H34" s="25">
        <f>H33</f>
        <v>587.98</v>
      </c>
      <c r="I34" s="19"/>
      <c r="J34" s="19"/>
      <c r="K34" s="19"/>
      <c r="L34" s="19"/>
    </row>
    <row r="35" spans="1:12" s="18" customFormat="1" ht="12.75">
      <c r="A35" s="26"/>
      <c r="B35" s="27" t="s">
        <v>14</v>
      </c>
      <c r="C35" s="28" t="s">
        <v>34</v>
      </c>
      <c r="D35" s="34">
        <v>3170.19</v>
      </c>
      <c r="E35" s="34">
        <v>36.78</v>
      </c>
      <c r="F35" s="34">
        <v>618.28</v>
      </c>
      <c r="G35" s="34">
        <v>29.28</v>
      </c>
      <c r="H35" s="34">
        <f>H34+H31</f>
        <v>3854.53</v>
      </c>
      <c r="I35" s="19"/>
      <c r="J35" s="19"/>
      <c r="K35" s="19"/>
      <c r="L35" s="19"/>
    </row>
    <row r="36" spans="1:12" s="18" customFormat="1" ht="12.75">
      <c r="A36" s="29"/>
      <c r="B36" s="30" t="s">
        <v>14</v>
      </c>
      <c r="C36" s="31" t="s">
        <v>37</v>
      </c>
      <c r="D36" s="35">
        <f>D35</f>
        <v>3170.19</v>
      </c>
      <c r="E36" s="35">
        <f>E35</f>
        <v>36.78</v>
      </c>
      <c r="F36" s="35">
        <f>F35</f>
        <v>618.28</v>
      </c>
      <c r="G36" s="35">
        <f>G35</f>
        <v>29.28</v>
      </c>
      <c r="H36" s="35">
        <f>H35</f>
        <v>3854.53</v>
      </c>
      <c r="I36" s="19"/>
      <c r="J36" s="19"/>
      <c r="K36" s="19"/>
      <c r="L36" s="19"/>
    </row>
    <row r="37" ht="12.75">
      <c r="B37" s="13" t="s">
        <v>14</v>
      </c>
    </row>
    <row r="39" spans="2:4" ht="12.75">
      <c r="B39" s="36" t="s">
        <v>42</v>
      </c>
      <c r="C39" s="36"/>
      <c r="D39" s="36"/>
    </row>
    <row r="42" spans="2:5" ht="12.75">
      <c r="B42" s="36" t="s">
        <v>43</v>
      </c>
      <c r="C42" s="36"/>
      <c r="D42" s="36"/>
      <c r="E42" s="36"/>
    </row>
  </sheetData>
  <sheetProtection password="C76D" sheet="1" selectLockedCells="1" selectUnlockedCells="1"/>
  <mergeCells count="16">
    <mergeCell ref="C15:C18"/>
    <mergeCell ref="D16:D18"/>
    <mergeCell ref="D15:G15"/>
    <mergeCell ref="E16:E18"/>
    <mergeCell ref="F16:F18"/>
    <mergeCell ref="G16:G18"/>
    <mergeCell ref="B39:D39"/>
    <mergeCell ref="B42:E42"/>
    <mergeCell ref="A28:H28"/>
    <mergeCell ref="A32:H32"/>
    <mergeCell ref="C11:G11"/>
    <mergeCell ref="A20:H20"/>
    <mergeCell ref="A24:H24"/>
    <mergeCell ref="H15:H18"/>
    <mergeCell ref="A15:A18"/>
    <mergeCell ref="B15:B18"/>
  </mergeCells>
  <printOptions horizontalCentered="1"/>
  <pageMargins left="0.1968503937007874" right="0.1968503937007874" top="0.3937007874015748" bottom="0.3937007874015748" header="0.1968503937007874" footer="0.1968503937007874"/>
  <pageSetup firstPageNumber="5" useFirstPageNumber="1" fitToHeight="999" fitToWidth="1" horizontalDpi="600" verticalDpi="600" orientation="landscape" paperSize="9" scale="86" r:id="rId1"/>
  <headerFooter alignWithMargins="0">
    <oddHeader>&amp;L&amp;8Quick Smeta v2.</oddHeader>
    <oddFooter>&amp;LСтраница &amp;P&amp;RООО "СПК"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Сафьянова Любовь Александровна</cp:lastModifiedBy>
  <cp:lastPrinted>2016-02-26T04:57:13Z</cp:lastPrinted>
  <dcterms:created xsi:type="dcterms:W3CDTF">2002-03-25T05:35:56Z</dcterms:created>
  <dcterms:modified xsi:type="dcterms:W3CDTF">2016-03-30T09:33:23Z</dcterms:modified>
  <cp:category/>
  <cp:version/>
  <cp:contentType/>
  <cp:contentStatus/>
</cp:coreProperties>
</file>