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28.04.2016\г.Северск, ул. Калинина, 16\"/>
    </mc:Choice>
  </mc:AlternateContent>
  <bookViews>
    <workbookView xWindow="0" yWindow="60" windowWidth="7500" windowHeight="4248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'Лок.См.Расч.Баз.-Инд.Методом'!$16:$19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L22" i="5" l="1"/>
  <c r="L23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0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0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4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4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4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<sst xmlns="http://schemas.openxmlformats.org/spreadsheetml/2006/main" count="377" uniqueCount="356">
  <si>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</si>
  <si>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</si>
  <si>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</si>
  <si>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</si>
  <si>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</si>
  <si>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</si>
  <si>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</si>
  <si>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</si>
  <si>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</si>
  <si>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</si>
  <si>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</si>
  <si>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</si>
  <si>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</si>
  <si>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</si>
  <si>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</si>
  <si>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</si>
  <si>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</si>
  <si>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</si>
  <si>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</si>
  <si>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</si>
  <si>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</si>
  <si>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</si>
  <si>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</si>
  <si>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</si>
  <si>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</si>
  <si>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</si>
  <si>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</si>
  <si>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</si>
  <si>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</si>
  <si>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</si>
  <si>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</si>
  <si>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</si>
  <si>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</si>
  <si>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</si>
  <si>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</si>
  <si>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</si>
  <si>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</si>
  <si>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</si>
  <si>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</si>
  <si>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</si>
  <si>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</si>
  <si>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</si>
  <si>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</si>
  <si>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</si>
  <si>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</si>
  <si>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</si>
  <si>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</si>
  <si>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</si>
  <si>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</si>
  <si>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</si>
  <si>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</si>
  <si>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</si>
  <si>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</si>
  <si>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</si>
  <si>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</si>
  <si>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</si>
  <si>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</si>
  <si>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</si>
  <si>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</si>
  <si>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</si>
  <si>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</si>
  <si>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</si>
  <si>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</si>
  <si>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</si>
  <si>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</si>
  <si>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</si>
  <si>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</si>
  <si>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</si>
  <si>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</si>
  <si>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</si>
  <si>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</si>
  <si>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</si>
  <si>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</si>
  <si>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</si>
  <si>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</si>
  <si>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</si>
  <si>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</si>
  <si>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</si>
  <si>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</si>
  <si>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</si>
  <si>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</si>
  <si>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</si>
  <si>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</si>
  <si>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</si>
  <si>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</si>
  <si>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</si>
  <si>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</si>
  <si>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</si>
  <si>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</si>
  <si>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</si>
  <si>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</si>
  <si>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</si>
  <si>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</si>
  <si>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</si>
  <si>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</si>
  <si>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</si>
  <si>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</si>
  <si>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</si>
  <si>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</si>
  <si>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</si>
  <si>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</si>
  <si>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</si>
  <si>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</si>
  <si>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</si>
  <si>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</si>
  <si>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</si>
  <si>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</si>
  <si>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</si>
  <si>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</si>
  <si>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</si>
  <si>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</si>
  <si>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</si>
  <si>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</si>
  <si>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</si>
  <si>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</si>
  <si>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</si>
  <si>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</si>
  <si>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</si>
  <si>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</si>
  <si>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</si>
  <si>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</si>
  <si>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</si>
  <si>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</si>
  <si>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</si>
  <si>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</si>
  <si>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</si>
  <si>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</si>
  <si>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</si>
  <si>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</si>
  <si>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</si>
  <si>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</si>
  <si>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</si>
  <si>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</si>
  <si>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</si>
  <si>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</si>
  <si>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</si>
  <si>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</si>
  <si>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</si>
  <si>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</si>
  <si>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</si>
  <si>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</si>
  <si>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</si>
  <si>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</si>
  <si>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</si>
  <si>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</si>
  <si>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</si>
  <si>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</si>
  <si>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</si>
  <si>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</si>
  <si>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</si>
  <si>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</si>
  <si>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</si>
  <si>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</si>
  <si>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</si>
  <si>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</si>
  <si>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</si>
  <si>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</si>
  <si>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</si>
  <si>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</si>
  <si>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</si>
  <si>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</si>
  <si>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</si>
  <si>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</si>
  <si>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</si>
  <si>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</si>
  <si>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</si>
  <si>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</si>
  <si>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</si>
  <si>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</si>
  <si>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</si>
  <si>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</si>
  <si>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</si>
  <si>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</si>
  <si>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</si>
  <si>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</si>
  <si>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</si>
  <si>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</si>
  <si>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</si>
  <si>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</si>
  <si>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</si>
  <si>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</si>
  <si>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</si>
  <si>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</si>
  <si>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</si>
  <si>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</si>
  <si>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</si>
  <si>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</si>
  <si>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</si>
  <si>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</si>
  <si>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</si>
  <si>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</si>
  <si>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</si>
  <si>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</si>
  <si>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</si>
  <si>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</si>
  <si>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</si>
  <si>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</si>
  <si>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</si>
  <si>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</si>
  <si>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</si>
  <si>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</si>
  <si>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</si>
  <si>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</si>
  <si>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</si>
  <si>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</si>
  <si>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</si>
  <si>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</si>
  <si>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</si>
  <si>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</si>
  <si>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</si>
  <si>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</si>
  <si>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</si>
  <si>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</si>
  <si>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</si>
  <si>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</si>
  <si>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</si>
  <si>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</si>
  <si>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</si>
  <si>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</si>
  <si>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</si>
  <si>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</si>
  <si>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</si>
  <si>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</si>
  <si>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</si>
  <si>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</si>
  <si>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</si>
  <si>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</si>
  <si>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</si>
  <si>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</si>
  <si>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</si>
  <si>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</si>
  <si>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</si>
  <si>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</si>
  <si>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</si>
  <si>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</si>
  <si>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</si>
  <si>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</si>
  <si>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</si>
  <si>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</si>
  <si>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</si>
  <si>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</si>
  <si>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</si>
  <si>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</si>
  <si>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</si>
  <si>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</si>
  <si>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</si>
  <si>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</si>
  <si>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</si>
  <si>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</si>
  <si>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</si>
  <si>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</si>
  <si>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</si>
  <si>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</si>
  <si>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</si>
  <si>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</si>
  <si>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</si>
  <si>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</si>
  <si>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</si>
  <si>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</si>
  <si>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</si>
  <si>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</si>
  <si>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</si>
  <si>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</si>
  <si>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</si>
  <si>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</si>
  <si>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</si>
  <si>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</si>
  <si>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</si>
  <si>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</si>
  <si>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</si>
  <si>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</si>
  <si>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</si>
  <si>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</si>
  <si>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</si>
  <si>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</si>
  <si>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</si>
  <si>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</si>
  <si>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</si>
  <si>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</si>
  <si>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</si>
  <si>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</si>
  <si>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</si>
  <si>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</si>
  <si>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</si>
  <si>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</si>
  <si>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</si>
  <si>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</si>
  <si>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</si>
  <si>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</si>
  <si>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</si>
  <si>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</si>
  <si>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</si>
  <si>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</si>
  <si>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</si>
  <si>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</si>
  <si>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</si>
  <si>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</si>
  <si>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</si>
  <si>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</si>
  <si>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</si>
  <si>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</si>
  <si>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</si>
  <si>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</si>
  <si>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</si>
  <si>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</si>
  <si>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</si>
  <si>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</si>
  <si>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</si>
  <si>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</si>
  <si>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</si>
  <si>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</si>
  <si>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</si>
  <si>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</si>
  <si>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</si>
  <si>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</si>
  <si>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</si>
  <si>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</si>
  <si>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Пусконаладочные работы</t>
  </si>
  <si>
    <t>ФЕРп02-01-002-01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</si>
  <si>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2, 1 система
КОЭФ. К ПОЗИЦИИ:
ТЧ ФЕРп, п.2.2.3.1, 2.2.3.2, 2.2.4 ПЗ=2,13 (ОЗП=2,13; ЭМ=2,13 к расх.; ЗПМ=2,13; МАТ=2,13 к расх.; ТЗ=2,13; ТЗМ=2,13)
НР 55%=65%*0.85 от ФОТ
СП 32%=40%*0.8 от ФОТ
 </t>
  </si>
  <si>
    <t>554,74
554,74</t>
  </si>
  <si>
    <t xml:space="preserve">Индекс на пусконаладочные работы: ОЗП=16,9
 </t>
  </si>
  <si>
    <t>ФЕРп02-01-002-02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</si>
  <si>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за каждый канал свыше 2 до 9 добавлять к расценке 02-01-002-01, 1 канал
КОЭФ. К ПОЗИЦИИ:
ТЧ ФЕРп, п.2.2.3.1, 2.2.3.2, 2.2.4 ПЗ=2,13 (ОЗП=2,13; ЭМ=2,13 к расх.; ЗПМ=2,13; МАТ=2,13 к расх.; ТЗ=2,13; ТЗМ=2,13)
НР 55%=65%*0.85 от ФОТ
СП 32%=40%*0.8 от ФОТ
 </t>
  </si>
  <si>
    <t>266,97
266,97</t>
  </si>
  <si>
    <t>Итого прямые затраты по разделу в ценах 2001г.</t>
  </si>
  <si>
    <t>Итого прямые затраты по разделу с учетом индексов, в текущих ценах</t>
  </si>
  <si>
    <t>Накладные расходы</t>
  </si>
  <si>
    <t xml:space="preserve">  В том числе, справочно:</t>
  </si>
  <si>
    <t xml:space="preserve">  55% =  65%*0.85 ФОТ (от 40966)  (Поз. 1-2)</t>
  </si>
  <si>
    <t>Сметная прибыль</t>
  </si>
  <si>
    <t xml:space="preserve">  32% =  40%*0.8 ФОТ (от 40966)  (Поз. 1-2)</t>
  </si>
  <si>
    <t>Итоги по разделу 1 Пусконаладочные работы :</t>
  </si>
  <si>
    <t xml:space="preserve">  Пусконаладочные работы: 'вхолостую' - 80%, 'под нагрузкой' - 20%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</si>
  <si>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</si>
  <si>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</si>
  <si>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</si>
  <si>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</si>
  <si>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</si>
  <si>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Пусконаладочные работы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</si>
  <si>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</si>
  <si>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</si>
  <si>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</si>
  <si>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</si>
  <si>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Капитальный ремонт внутридомовых инженерных систем теплоснабжения в многоквартирном доме, расположенном по адресу: Томская область, г.Северск, ул. Калинина, д.16</t>
  </si>
  <si>
    <t>ЛОКАЛЬНЫЙ СМЕТНЫЙ РАСЧЕТ №  07-01-01</t>
  </si>
  <si>
    <t>И.о. Генерального директора Фонда "Региональный</t>
  </si>
  <si>
    <t>фонд капитального ремонта многоквартирных домов</t>
  </si>
  <si>
    <t>Томской области"</t>
  </si>
  <si>
    <t>______________С.В. Световец</t>
  </si>
  <si>
    <r>
      <t xml:space="preserve">на   </t>
    </r>
    <r>
      <rPr>
        <b/>
        <sz val="9"/>
        <rFont val="Tahoma"/>
        <family val="2"/>
        <charset val="204"/>
      </rPr>
      <t xml:space="preserve"> Пусконаладочные работы</t>
    </r>
  </si>
  <si>
    <t>Основание:  РД №50-2015-ОВ</t>
  </si>
  <si>
    <t>Составлен(а) в текущих ценах по состоянию на 3 кв. 2015 года</t>
  </si>
  <si>
    <t>Составил:____________________________</t>
  </si>
  <si>
    <t xml:space="preserve">  ВСЕГО по смете с учетом понижающего коэффициента К=</t>
  </si>
  <si>
    <t>Проведена проверка определения достоверности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</si>
</sst>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7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0" fillId="0" borderId="1" xfId="4" applyFont="1" applyBorder="1" applyAlignment="1">
      <alignment horizontal="right" vertical="top" wrapText="1"/>
    </xf>
    <xf numFmtId="0" fontId="20" fillId="0" borderId="18" xfId="4" applyFont="1" applyBorder="1" applyAlignment="1">
      <alignment horizontal="right" vertical="top" wrapText="1"/>
    </xf>
    <xf numFmtId="0" fontId="20" fillId="0" borderId="12" xfId="4" applyFont="1" applyBorder="1" applyAlignment="1">
      <alignment horizontal="right" vertical="top" wrapText="1"/>
    </xf>
    <xf numFmtId="0" fontId="20" fillId="0" borderId="19" xfId="4" applyFont="1" applyBorder="1" applyAlignment="1">
      <alignment horizontal="righ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0" xfId="10" applyFont="1" applyBorder="1" applyAlignment="1">
      <alignment horizontal="left" vertical="top" wrapText="1"/>
    </xf>
    <xf numFmtId="0" fontId="20" fillId="0" borderId="0" xfId="1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58"/>
  <sheetViews>
    <sheetView showGridLines="0" tabSelected="1" zoomScale="104" zoomScaleNormal="104" workbookViewId="0">
      <selection activeCell="C16" sqref="C16:C19"/>
    </sheetView>
  </sheetViews>
  <sheetFormatPr defaultColWidth="9.109375" defaultRowHeight="13.2" x14ac:dyDescent="0.25"/>
  <cols>
    <col min="1" max="1" width="3.44140625" style="48" customWidth="1"/>
    <col min="2" max="2" width="16.44140625" style="48" customWidth="1"/>
    <col min="3" max="3" width="30.88671875" style="48" customWidth="1"/>
    <col min="4" max="4" width="6.886718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8.44140625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14" s="11" customFormat="1" x14ac:dyDescent="0.25">
      <c r="A1" s="144" t="s">
        <v>344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11" customFormat="1" x14ac:dyDescent="0.25">
      <c r="A2" s="95"/>
      <c r="B2" s="96"/>
      <c r="C2" s="91"/>
      <c r="D2" s="98"/>
      <c r="E2" s="101"/>
      <c r="F2" s="102" t="s">
        <v>81</v>
      </c>
      <c r="G2" s="102"/>
      <c r="H2" s="91"/>
      <c r="I2" s="92"/>
      <c r="J2" s="95"/>
      <c r="K2" s="95"/>
      <c r="L2" s="95"/>
      <c r="M2" s="90"/>
      <c r="N2" s="91"/>
    </row>
    <row r="3" spans="1:14" s="11" customFormat="1" x14ac:dyDescent="0.25">
      <c r="A3" s="95" t="s">
        <v>296</v>
      </c>
      <c r="B3" s="96"/>
      <c r="C3" s="91"/>
      <c r="D3" s="98"/>
      <c r="E3" s="97"/>
      <c r="F3" s="94"/>
      <c r="G3" s="94"/>
      <c r="H3" s="91"/>
      <c r="I3" s="92"/>
      <c r="J3" s="142" t="s">
        <v>297</v>
      </c>
      <c r="K3" s="142"/>
      <c r="L3" s="95"/>
      <c r="M3" s="90"/>
      <c r="N3" s="91"/>
    </row>
    <row r="4" spans="1:14" s="11" customFormat="1" x14ac:dyDescent="0.25">
      <c r="A4" s="95" t="s">
        <v>298</v>
      </c>
      <c r="B4" s="91"/>
      <c r="C4" s="91"/>
      <c r="D4" s="91"/>
      <c r="E4" s="90"/>
      <c r="F4" s="90"/>
      <c r="G4" s="90"/>
      <c r="H4" s="90"/>
      <c r="I4" s="90"/>
      <c r="J4" s="142" t="s">
        <v>6</v>
      </c>
      <c r="K4" s="142"/>
      <c r="L4" s="95"/>
      <c r="M4" s="90"/>
      <c r="N4" s="91"/>
    </row>
    <row r="5" spans="1:14" s="11" customFormat="1" x14ac:dyDescent="0.25">
      <c r="A5" s="90"/>
      <c r="B5" s="90"/>
      <c r="C5" s="90"/>
      <c r="D5" s="91"/>
      <c r="E5" s="97"/>
      <c r="F5" s="99" t="s">
        <v>345</v>
      </c>
      <c r="G5" s="90"/>
      <c r="H5" s="91"/>
      <c r="I5" s="90"/>
      <c r="J5" s="142" t="s">
        <v>346</v>
      </c>
      <c r="K5" s="142"/>
      <c r="L5" s="142"/>
      <c r="M5" s="142"/>
      <c r="N5" s="142"/>
    </row>
    <row r="6" spans="1:14" s="11" customFormat="1" x14ac:dyDescent="0.25">
      <c r="A6" s="90"/>
      <c r="B6" s="90"/>
      <c r="C6" s="90"/>
      <c r="D6" s="91"/>
      <c r="E6" s="97"/>
      <c r="F6" s="90" t="s">
        <v>82</v>
      </c>
      <c r="G6" s="90"/>
      <c r="H6" s="91"/>
      <c r="I6" s="90"/>
      <c r="J6" s="142" t="s">
        <v>347</v>
      </c>
      <c r="K6" s="142"/>
      <c r="L6" s="142"/>
      <c r="M6" s="142"/>
      <c r="N6" s="142"/>
    </row>
    <row r="7" spans="1:14" s="11" customFormat="1" x14ac:dyDescent="0.25">
      <c r="A7" s="90"/>
      <c r="B7" s="90"/>
      <c r="C7" s="90"/>
      <c r="D7" s="91"/>
      <c r="E7" s="97"/>
      <c r="F7" s="90"/>
      <c r="G7" s="90"/>
      <c r="H7" s="91"/>
      <c r="I7" s="90"/>
      <c r="J7" s="142" t="s">
        <v>348</v>
      </c>
      <c r="K7" s="142"/>
      <c r="L7" s="142"/>
      <c r="M7" s="142"/>
      <c r="N7" s="142"/>
    </row>
    <row r="8" spans="1:14" s="11" customFormat="1" x14ac:dyDescent="0.25">
      <c r="A8" s="90"/>
      <c r="B8" s="90"/>
      <c r="C8" s="90"/>
      <c r="D8" s="91"/>
      <c r="E8" s="90"/>
      <c r="F8" s="90"/>
      <c r="G8" s="90"/>
      <c r="H8" s="90"/>
      <c r="I8" s="90"/>
      <c r="J8" s="142" t="s">
        <v>349</v>
      </c>
      <c r="K8" s="142"/>
      <c r="L8" s="142"/>
      <c r="M8" s="142"/>
      <c r="N8" s="142"/>
    </row>
    <row r="9" spans="1:14" s="11" customFormat="1" x14ac:dyDescent="0.25">
      <c r="A9" s="90"/>
      <c r="B9" s="90"/>
      <c r="C9" s="100"/>
      <c r="D9" s="143" t="s">
        <v>350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s="11" customFormat="1" x14ac:dyDescent="0.25">
      <c r="A10" s="90"/>
      <c r="B10" s="90"/>
      <c r="C10" s="90"/>
      <c r="D10" s="103" t="s">
        <v>312</v>
      </c>
      <c r="E10" s="102"/>
      <c r="F10" s="102"/>
      <c r="G10" s="102"/>
      <c r="H10" s="104"/>
      <c r="I10" s="92"/>
      <c r="J10" s="92"/>
      <c r="K10" s="92"/>
      <c r="L10" s="92"/>
      <c r="M10" s="90"/>
      <c r="N10" s="91"/>
    </row>
    <row r="11" spans="1:14" x14ac:dyDescent="0.25">
      <c r="A11" s="113" t="s">
        <v>351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x14ac:dyDescent="0.25">
      <c r="A12" s="59" t="s">
        <v>301</v>
      </c>
      <c r="B12" s="60"/>
      <c r="C12" s="119">
        <v>64747</v>
      </c>
      <c r="D12" s="119"/>
      <c r="E12" s="119"/>
      <c r="F12" s="61" t="s">
        <v>300</v>
      </c>
      <c r="G12" s="62"/>
      <c r="H12" s="62"/>
      <c r="I12" s="62"/>
      <c r="J12" s="62"/>
      <c r="K12" s="63"/>
      <c r="L12" s="63"/>
      <c r="M12" s="63"/>
      <c r="N12" s="64"/>
    </row>
    <row r="13" spans="1:14" x14ac:dyDescent="0.25">
      <c r="A13" s="59" t="s">
        <v>311</v>
      </c>
      <c r="B13" s="60"/>
      <c r="C13" s="65"/>
      <c r="D13" s="120">
        <v>40966</v>
      </c>
      <c r="E13" s="120"/>
      <c r="F13" s="61" t="s">
        <v>300</v>
      </c>
      <c r="G13" s="62"/>
      <c r="H13" s="112" t="s">
        <v>355</v>
      </c>
      <c r="I13" s="112"/>
      <c r="J13" s="112"/>
      <c r="K13" s="112"/>
      <c r="L13" s="112"/>
      <c r="M13" s="112"/>
      <c r="N13" s="112"/>
    </row>
    <row r="14" spans="1:14" x14ac:dyDescent="0.25">
      <c r="A14" s="93" t="s">
        <v>352</v>
      </c>
      <c r="B14" s="64"/>
      <c r="C14" s="66"/>
      <c r="D14" s="67"/>
      <c r="E14" s="68"/>
      <c r="F14" s="69"/>
      <c r="G14" s="70"/>
      <c r="H14" s="70"/>
      <c r="I14" s="62"/>
      <c r="J14" s="62"/>
      <c r="K14" s="63"/>
      <c r="L14" s="63"/>
      <c r="M14" s="63"/>
      <c r="N14" s="64"/>
    </row>
    <row r="15" spans="1:14" ht="7.5" customHeight="1" x14ac:dyDescent="0.25">
      <c r="A15" s="71"/>
      <c r="B15" s="61"/>
      <c r="C15" s="61"/>
      <c r="D15" s="71"/>
      <c r="E15" s="62"/>
      <c r="F15" s="62"/>
      <c r="G15" s="62"/>
      <c r="H15" s="65"/>
      <c r="I15" s="62"/>
      <c r="J15" s="62"/>
      <c r="K15" s="62"/>
      <c r="L15" s="62"/>
      <c r="M15" s="62"/>
      <c r="N15" s="64" t="s">
        <v>300</v>
      </c>
    </row>
    <row r="16" spans="1:14" ht="12.75" customHeight="1" x14ac:dyDescent="0.25">
      <c r="A16" s="117" t="s">
        <v>83</v>
      </c>
      <c r="B16" s="117" t="s">
        <v>308</v>
      </c>
      <c r="C16" s="115" t="s">
        <v>313</v>
      </c>
      <c r="D16" s="115" t="s">
        <v>309</v>
      </c>
      <c r="E16" s="125" t="s">
        <v>314</v>
      </c>
      <c r="F16" s="126"/>
      <c r="G16" s="127"/>
      <c r="H16" s="115" t="s">
        <v>295</v>
      </c>
      <c r="I16" s="125" t="s">
        <v>315</v>
      </c>
      <c r="J16" s="131"/>
      <c r="K16" s="131"/>
      <c r="L16" s="122"/>
      <c r="M16" s="121" t="s">
        <v>310</v>
      </c>
      <c r="N16" s="122"/>
    </row>
    <row r="17" spans="1:20" s="50" customFormat="1" ht="38.25" customHeight="1" x14ac:dyDescent="0.25">
      <c r="A17" s="118"/>
      <c r="B17" s="118"/>
      <c r="C17" s="118"/>
      <c r="D17" s="118"/>
      <c r="E17" s="128"/>
      <c r="F17" s="129"/>
      <c r="G17" s="130"/>
      <c r="H17" s="118"/>
      <c r="I17" s="123"/>
      <c r="J17" s="132"/>
      <c r="K17" s="132"/>
      <c r="L17" s="124"/>
      <c r="M17" s="123"/>
      <c r="N17" s="124"/>
    </row>
    <row r="18" spans="1:20" s="50" customFormat="1" ht="12.75" customHeight="1" x14ac:dyDescent="0.25">
      <c r="A18" s="118"/>
      <c r="B18" s="118"/>
      <c r="C18" s="118"/>
      <c r="D18" s="118"/>
      <c r="E18" s="76" t="s">
        <v>303</v>
      </c>
      <c r="F18" s="76" t="s">
        <v>305</v>
      </c>
      <c r="G18" s="115" t="s">
        <v>307</v>
      </c>
      <c r="H18" s="118"/>
      <c r="I18" s="115" t="s">
        <v>303</v>
      </c>
      <c r="J18" s="115" t="s">
        <v>306</v>
      </c>
      <c r="K18" s="76" t="s">
        <v>305</v>
      </c>
      <c r="L18" s="115" t="s">
        <v>307</v>
      </c>
      <c r="M18" s="117" t="s">
        <v>299</v>
      </c>
      <c r="N18" s="115" t="s">
        <v>303</v>
      </c>
    </row>
    <row r="19" spans="1:20" s="50" customFormat="1" ht="11.25" customHeight="1" x14ac:dyDescent="0.25">
      <c r="A19" s="116"/>
      <c r="B19" s="116"/>
      <c r="C19" s="116"/>
      <c r="D19" s="116"/>
      <c r="E19" s="77" t="s">
        <v>302</v>
      </c>
      <c r="F19" s="76" t="s">
        <v>304</v>
      </c>
      <c r="G19" s="116"/>
      <c r="H19" s="116"/>
      <c r="I19" s="116"/>
      <c r="J19" s="116"/>
      <c r="K19" s="76" t="s">
        <v>304</v>
      </c>
      <c r="L19" s="116"/>
      <c r="M19" s="116"/>
      <c r="N19" s="116"/>
    </row>
    <row r="20" spans="1:20" x14ac:dyDescent="0.25">
      <c r="A20" s="78">
        <v>1</v>
      </c>
      <c r="B20" s="78">
        <v>2</v>
      </c>
      <c r="C20" s="78">
        <v>3</v>
      </c>
      <c r="D20" s="78">
        <v>4</v>
      </c>
      <c r="E20" s="78">
        <v>5</v>
      </c>
      <c r="F20" s="78">
        <v>6</v>
      </c>
      <c r="G20" s="78">
        <v>7</v>
      </c>
      <c r="H20" s="78">
        <v>8</v>
      </c>
      <c r="I20" s="78">
        <v>9</v>
      </c>
      <c r="J20" s="78">
        <v>10</v>
      </c>
      <c r="K20" s="78">
        <v>11</v>
      </c>
      <c r="L20" s="78">
        <v>12</v>
      </c>
      <c r="M20" s="78">
        <v>13</v>
      </c>
      <c r="N20" s="78">
        <v>14</v>
      </c>
      <c r="O20" s="51"/>
      <c r="P20" s="51"/>
      <c r="Q20" s="51"/>
      <c r="R20" s="51"/>
      <c r="S20" s="51"/>
      <c r="T20" s="51"/>
    </row>
    <row r="21" spans="1:20" ht="17.850000000000001" customHeight="1" x14ac:dyDescent="0.25">
      <c r="A21" s="135" t="s">
        <v>317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</row>
    <row r="22" spans="1:20" ht="136.80000000000001" x14ac:dyDescent="0.25">
      <c r="A22" s="79">
        <v>1</v>
      </c>
      <c r="B22" s="80" t="s">
        <v>318</v>
      </c>
      <c r="C22" s="80" t="s">
        <v>319</v>
      </c>
      <c r="D22" s="79">
        <v>1</v>
      </c>
      <c r="E22" s="81" t="s">
        <v>320</v>
      </c>
      <c r="F22" s="81"/>
      <c r="G22" s="81"/>
      <c r="H22" s="82" t="s">
        <v>321</v>
      </c>
      <c r="I22" s="83">
        <v>9380</v>
      </c>
      <c r="J22" s="81">
        <v>9380</v>
      </c>
      <c r="K22" s="81"/>
      <c r="L22" s="81" t="str">
        <f>IF(1*0=0," ",TEXT(,ROUND((1*0*1),2)))</f>
        <v xml:space="preserve"> </v>
      </c>
      <c r="M22" s="81">
        <v>37.49</v>
      </c>
      <c r="N22" s="81">
        <v>37.49</v>
      </c>
    </row>
    <row r="23" spans="1:20" ht="159.6" x14ac:dyDescent="0.25">
      <c r="A23" s="84">
        <v>2</v>
      </c>
      <c r="B23" s="85" t="s">
        <v>322</v>
      </c>
      <c r="C23" s="85" t="s">
        <v>323</v>
      </c>
      <c r="D23" s="84">
        <v>7</v>
      </c>
      <c r="E23" s="86" t="s">
        <v>324</v>
      </c>
      <c r="F23" s="86"/>
      <c r="G23" s="86"/>
      <c r="H23" s="87" t="s">
        <v>321</v>
      </c>
      <c r="I23" s="88">
        <v>31586</v>
      </c>
      <c r="J23" s="86">
        <v>31586</v>
      </c>
      <c r="K23" s="86"/>
      <c r="L23" s="86" t="str">
        <f>IF(7*0=0," ",TEXT(,ROUND((7*0*1),2)))</f>
        <v xml:space="preserve"> </v>
      </c>
      <c r="M23" s="86">
        <v>18.04</v>
      </c>
      <c r="N23" s="86">
        <v>126.28</v>
      </c>
    </row>
    <row r="24" spans="1:20" x14ac:dyDescent="0.25">
      <c r="A24" s="133" t="s">
        <v>325</v>
      </c>
      <c r="B24" s="134"/>
      <c r="C24" s="134"/>
      <c r="D24" s="134"/>
      <c r="E24" s="134"/>
      <c r="F24" s="134"/>
      <c r="G24" s="134"/>
      <c r="H24" s="134"/>
      <c r="I24" s="83">
        <v>2424</v>
      </c>
      <c r="J24" s="81">
        <v>2424</v>
      </c>
      <c r="K24" s="81"/>
      <c r="L24" s="81"/>
      <c r="M24" s="81"/>
      <c r="N24" s="81">
        <v>163.77000000000001</v>
      </c>
    </row>
    <row r="25" spans="1:20" x14ac:dyDescent="0.25">
      <c r="A25" s="133" t="s">
        <v>326</v>
      </c>
      <c r="B25" s="134"/>
      <c r="C25" s="134"/>
      <c r="D25" s="134"/>
      <c r="E25" s="134"/>
      <c r="F25" s="134"/>
      <c r="G25" s="134"/>
      <c r="H25" s="134"/>
      <c r="I25" s="83">
        <v>40966</v>
      </c>
      <c r="J25" s="81">
        <v>40966</v>
      </c>
      <c r="K25" s="81"/>
      <c r="L25" s="81"/>
      <c r="M25" s="81"/>
      <c r="N25" s="81">
        <v>163.77000000000001</v>
      </c>
    </row>
    <row r="26" spans="1:20" x14ac:dyDescent="0.25">
      <c r="A26" s="133" t="s">
        <v>327</v>
      </c>
      <c r="B26" s="134"/>
      <c r="C26" s="134"/>
      <c r="D26" s="134"/>
      <c r="E26" s="134"/>
      <c r="F26" s="134"/>
      <c r="G26" s="134"/>
      <c r="H26" s="134"/>
      <c r="I26" s="83">
        <v>22531</v>
      </c>
      <c r="J26" s="81"/>
      <c r="K26" s="81"/>
      <c r="L26" s="81"/>
      <c r="M26" s="81"/>
      <c r="N26" s="81"/>
    </row>
    <row r="27" spans="1:20" x14ac:dyDescent="0.25">
      <c r="A27" s="133" t="s">
        <v>328</v>
      </c>
      <c r="B27" s="134"/>
      <c r="C27" s="134"/>
      <c r="D27" s="134"/>
      <c r="E27" s="134"/>
      <c r="F27" s="134"/>
      <c r="G27" s="134"/>
      <c r="H27" s="134"/>
      <c r="I27" s="83"/>
      <c r="J27" s="81"/>
      <c r="K27" s="81"/>
      <c r="L27" s="81"/>
      <c r="M27" s="81"/>
      <c r="N27" s="81"/>
    </row>
    <row r="28" spans="1:20" x14ac:dyDescent="0.25">
      <c r="A28" s="133" t="s">
        <v>329</v>
      </c>
      <c r="B28" s="134"/>
      <c r="C28" s="134"/>
      <c r="D28" s="134"/>
      <c r="E28" s="134"/>
      <c r="F28" s="134"/>
      <c r="G28" s="134"/>
      <c r="H28" s="134"/>
      <c r="I28" s="83">
        <v>22531</v>
      </c>
      <c r="J28" s="81"/>
      <c r="K28" s="81"/>
      <c r="L28" s="81"/>
      <c r="M28" s="81"/>
      <c r="N28" s="81"/>
    </row>
    <row r="29" spans="1:20" x14ac:dyDescent="0.25">
      <c r="A29" s="133" t="s">
        <v>330</v>
      </c>
      <c r="B29" s="134"/>
      <c r="C29" s="134"/>
      <c r="D29" s="134"/>
      <c r="E29" s="134"/>
      <c r="F29" s="134"/>
      <c r="G29" s="134"/>
      <c r="H29" s="134"/>
      <c r="I29" s="83">
        <v>13109</v>
      </c>
      <c r="J29" s="81"/>
      <c r="K29" s="81"/>
      <c r="L29" s="81"/>
      <c r="M29" s="81"/>
      <c r="N29" s="81"/>
    </row>
    <row r="30" spans="1:20" x14ac:dyDescent="0.25">
      <c r="A30" s="133" t="s">
        <v>328</v>
      </c>
      <c r="B30" s="134"/>
      <c r="C30" s="134"/>
      <c r="D30" s="134"/>
      <c r="E30" s="134"/>
      <c r="F30" s="134"/>
      <c r="G30" s="134"/>
      <c r="H30" s="134"/>
      <c r="I30" s="83"/>
      <c r="J30" s="81"/>
      <c r="K30" s="81"/>
      <c r="L30" s="81"/>
      <c r="M30" s="81"/>
      <c r="N30" s="81"/>
    </row>
    <row r="31" spans="1:20" x14ac:dyDescent="0.25">
      <c r="A31" s="133" t="s">
        <v>331</v>
      </c>
      <c r="B31" s="134"/>
      <c r="C31" s="134"/>
      <c r="D31" s="134"/>
      <c r="E31" s="134"/>
      <c r="F31" s="134"/>
      <c r="G31" s="134"/>
      <c r="H31" s="134"/>
      <c r="I31" s="83">
        <v>13109</v>
      </c>
      <c r="J31" s="81"/>
      <c r="K31" s="81"/>
      <c r="L31" s="81"/>
      <c r="M31" s="81"/>
      <c r="N31" s="81"/>
    </row>
    <row r="32" spans="1:20" x14ac:dyDescent="0.25">
      <c r="A32" s="137" t="s">
        <v>332</v>
      </c>
      <c r="B32" s="136"/>
      <c r="C32" s="136"/>
      <c r="D32" s="136"/>
      <c r="E32" s="136"/>
      <c r="F32" s="136"/>
      <c r="G32" s="136"/>
      <c r="H32" s="136"/>
      <c r="I32" s="83"/>
      <c r="J32" s="81"/>
      <c r="K32" s="81"/>
      <c r="L32" s="81"/>
      <c r="M32" s="81"/>
      <c r="N32" s="81"/>
    </row>
    <row r="33" spans="1:14" x14ac:dyDescent="0.25">
      <c r="A33" s="133" t="s">
        <v>333</v>
      </c>
      <c r="B33" s="134"/>
      <c r="C33" s="134"/>
      <c r="D33" s="134"/>
      <c r="E33" s="134"/>
      <c r="F33" s="134"/>
      <c r="G33" s="134"/>
      <c r="H33" s="134"/>
      <c r="I33" s="83">
        <v>76606</v>
      </c>
      <c r="J33" s="81"/>
      <c r="K33" s="81"/>
      <c r="L33" s="81"/>
      <c r="M33" s="81"/>
      <c r="N33" s="81">
        <v>163.77000000000001</v>
      </c>
    </row>
    <row r="34" spans="1:14" x14ac:dyDescent="0.25">
      <c r="A34" s="133" t="s">
        <v>334</v>
      </c>
      <c r="B34" s="134"/>
      <c r="C34" s="134"/>
      <c r="D34" s="134"/>
      <c r="E34" s="134"/>
      <c r="F34" s="134"/>
      <c r="G34" s="134"/>
      <c r="H34" s="134"/>
      <c r="I34" s="83">
        <v>76606</v>
      </c>
      <c r="J34" s="81"/>
      <c r="K34" s="81"/>
      <c r="L34" s="81"/>
      <c r="M34" s="81"/>
      <c r="N34" s="81">
        <v>163.77000000000001</v>
      </c>
    </row>
    <row r="35" spans="1:14" x14ac:dyDescent="0.25">
      <c r="A35" s="133" t="s">
        <v>335</v>
      </c>
      <c r="B35" s="134"/>
      <c r="C35" s="134"/>
      <c r="D35" s="134"/>
      <c r="E35" s="134"/>
      <c r="F35" s="134"/>
      <c r="G35" s="134"/>
      <c r="H35" s="134"/>
      <c r="I35" s="83"/>
      <c r="J35" s="81"/>
      <c r="K35" s="81"/>
      <c r="L35" s="81"/>
      <c r="M35" s="81"/>
      <c r="N35" s="81"/>
    </row>
    <row r="36" spans="1:14" x14ac:dyDescent="0.25">
      <c r="A36" s="133" t="s">
        <v>336</v>
      </c>
      <c r="B36" s="134"/>
      <c r="C36" s="134"/>
      <c r="D36" s="134"/>
      <c r="E36" s="134"/>
      <c r="F36" s="134"/>
      <c r="G36" s="134"/>
      <c r="H36" s="134"/>
      <c r="I36" s="83">
        <v>40966</v>
      </c>
      <c r="J36" s="81"/>
      <c r="K36" s="81"/>
      <c r="L36" s="81"/>
      <c r="M36" s="81"/>
      <c r="N36" s="81"/>
    </row>
    <row r="37" spans="1:14" x14ac:dyDescent="0.25">
      <c r="A37" s="133" t="s">
        <v>337</v>
      </c>
      <c r="B37" s="134"/>
      <c r="C37" s="134"/>
      <c r="D37" s="134"/>
      <c r="E37" s="134"/>
      <c r="F37" s="134"/>
      <c r="G37" s="134"/>
      <c r="H37" s="134"/>
      <c r="I37" s="83">
        <v>22531</v>
      </c>
      <c r="J37" s="81"/>
      <c r="K37" s="81"/>
      <c r="L37" s="81"/>
      <c r="M37" s="81"/>
      <c r="N37" s="81"/>
    </row>
    <row r="38" spans="1:14" x14ac:dyDescent="0.25">
      <c r="A38" s="133" t="s">
        <v>338</v>
      </c>
      <c r="B38" s="134"/>
      <c r="C38" s="134"/>
      <c r="D38" s="134"/>
      <c r="E38" s="134"/>
      <c r="F38" s="134"/>
      <c r="G38" s="134"/>
      <c r="H38" s="134"/>
      <c r="I38" s="83">
        <v>13109</v>
      </c>
      <c r="J38" s="81"/>
      <c r="K38" s="81"/>
      <c r="L38" s="81"/>
      <c r="M38" s="81"/>
      <c r="N38" s="81"/>
    </row>
    <row r="39" spans="1:14" x14ac:dyDescent="0.25">
      <c r="A39" s="139" t="s">
        <v>339</v>
      </c>
      <c r="B39" s="140"/>
      <c r="C39" s="140"/>
      <c r="D39" s="140"/>
      <c r="E39" s="140"/>
      <c r="F39" s="140"/>
      <c r="G39" s="140"/>
      <c r="H39" s="140"/>
      <c r="I39" s="88">
        <v>76606</v>
      </c>
      <c r="J39" s="86"/>
      <c r="K39" s="86"/>
      <c r="L39" s="86"/>
      <c r="M39" s="86"/>
      <c r="N39" s="86">
        <v>163.77000000000001</v>
      </c>
    </row>
    <row r="40" spans="1:14" x14ac:dyDescent="0.25">
      <c r="A40" s="138" t="s">
        <v>340</v>
      </c>
      <c r="B40" s="134"/>
      <c r="C40" s="134"/>
      <c r="D40" s="134"/>
      <c r="E40" s="134"/>
      <c r="F40" s="134"/>
      <c r="G40" s="134"/>
      <c r="H40" s="134"/>
      <c r="I40" s="89">
        <v>2424</v>
      </c>
      <c r="J40" s="89">
        <v>2424</v>
      </c>
      <c r="K40" s="89"/>
      <c r="L40" s="89"/>
      <c r="M40" s="89"/>
      <c r="N40" s="89">
        <v>163.77000000000001</v>
      </c>
    </row>
    <row r="41" spans="1:14" x14ac:dyDescent="0.25">
      <c r="A41" s="138" t="s">
        <v>341</v>
      </c>
      <c r="B41" s="134"/>
      <c r="C41" s="134"/>
      <c r="D41" s="134"/>
      <c r="E41" s="134"/>
      <c r="F41" s="134"/>
      <c r="G41" s="134"/>
      <c r="H41" s="134"/>
      <c r="I41" s="89">
        <v>40966</v>
      </c>
      <c r="J41" s="89">
        <v>40966</v>
      </c>
      <c r="K41" s="89"/>
      <c r="L41" s="89"/>
      <c r="M41" s="89"/>
      <c r="N41" s="89">
        <v>163.77000000000001</v>
      </c>
    </row>
    <row r="42" spans="1:14" x14ac:dyDescent="0.25">
      <c r="A42" s="138" t="s">
        <v>327</v>
      </c>
      <c r="B42" s="134"/>
      <c r="C42" s="134"/>
      <c r="D42" s="134"/>
      <c r="E42" s="134"/>
      <c r="F42" s="134"/>
      <c r="G42" s="134"/>
      <c r="H42" s="134"/>
      <c r="I42" s="89">
        <v>22531</v>
      </c>
      <c r="J42" s="89"/>
      <c r="K42" s="89"/>
      <c r="L42" s="89"/>
      <c r="M42" s="89"/>
      <c r="N42" s="89"/>
    </row>
    <row r="43" spans="1:14" x14ac:dyDescent="0.25">
      <c r="A43" s="138" t="s">
        <v>330</v>
      </c>
      <c r="B43" s="134"/>
      <c r="C43" s="134"/>
      <c r="D43" s="134"/>
      <c r="E43" s="134"/>
      <c r="F43" s="134"/>
      <c r="G43" s="134"/>
      <c r="H43" s="134"/>
      <c r="I43" s="89">
        <v>13109</v>
      </c>
      <c r="J43" s="89"/>
      <c r="K43" s="89"/>
      <c r="L43" s="89"/>
      <c r="M43" s="89"/>
      <c r="N43" s="89"/>
    </row>
    <row r="44" spans="1:14" x14ac:dyDescent="0.25">
      <c r="A44" s="141" t="s">
        <v>342</v>
      </c>
      <c r="B44" s="136"/>
      <c r="C44" s="136"/>
      <c r="D44" s="136"/>
      <c r="E44" s="136"/>
      <c r="F44" s="136"/>
      <c r="G44" s="136"/>
      <c r="H44" s="136"/>
      <c r="I44" s="89"/>
      <c r="J44" s="89"/>
      <c r="K44" s="89"/>
      <c r="L44" s="89"/>
      <c r="M44" s="89"/>
      <c r="N44" s="89"/>
    </row>
    <row r="45" spans="1:14" x14ac:dyDescent="0.25">
      <c r="A45" s="138" t="s">
        <v>333</v>
      </c>
      <c r="B45" s="134"/>
      <c r="C45" s="134"/>
      <c r="D45" s="134"/>
      <c r="E45" s="134"/>
      <c r="F45" s="134"/>
      <c r="G45" s="134"/>
      <c r="H45" s="134"/>
      <c r="I45" s="89">
        <v>76606</v>
      </c>
      <c r="J45" s="89"/>
      <c r="K45" s="89"/>
      <c r="L45" s="89"/>
      <c r="M45" s="89"/>
      <c r="N45" s="89">
        <v>163.77000000000001</v>
      </c>
    </row>
    <row r="46" spans="1:14" x14ac:dyDescent="0.25">
      <c r="A46" s="138" t="s">
        <v>334</v>
      </c>
      <c r="B46" s="134"/>
      <c r="C46" s="134"/>
      <c r="D46" s="134"/>
      <c r="E46" s="134"/>
      <c r="F46" s="134"/>
      <c r="G46" s="134"/>
      <c r="H46" s="134"/>
      <c r="I46" s="89">
        <v>76606</v>
      </c>
      <c r="J46" s="89"/>
      <c r="K46" s="89"/>
      <c r="L46" s="89"/>
      <c r="M46" s="89"/>
      <c r="N46" s="89">
        <v>163.77000000000001</v>
      </c>
    </row>
    <row r="47" spans="1:14" x14ac:dyDescent="0.25">
      <c r="A47" s="138" t="s">
        <v>335</v>
      </c>
      <c r="B47" s="134"/>
      <c r="C47" s="134"/>
      <c r="D47" s="134"/>
      <c r="E47" s="134"/>
      <c r="F47" s="134"/>
      <c r="G47" s="134"/>
      <c r="H47" s="134"/>
      <c r="I47" s="89"/>
      <c r="J47" s="89"/>
      <c r="K47" s="89"/>
      <c r="L47" s="89"/>
      <c r="M47" s="89"/>
      <c r="N47" s="89"/>
    </row>
    <row r="48" spans="1:14" x14ac:dyDescent="0.25">
      <c r="A48" s="138" t="s">
        <v>336</v>
      </c>
      <c r="B48" s="134"/>
      <c r="C48" s="134"/>
      <c r="D48" s="134"/>
      <c r="E48" s="134"/>
      <c r="F48" s="134"/>
      <c r="G48" s="134"/>
      <c r="H48" s="134"/>
      <c r="I48" s="89">
        <v>40966</v>
      </c>
      <c r="J48" s="89"/>
      <c r="K48" s="89"/>
      <c r="L48" s="89"/>
      <c r="M48" s="89"/>
      <c r="N48" s="89"/>
    </row>
    <row r="49" spans="1:14" x14ac:dyDescent="0.25">
      <c r="A49" s="138" t="s">
        <v>337</v>
      </c>
      <c r="B49" s="134"/>
      <c r="C49" s="134"/>
      <c r="D49" s="134"/>
      <c r="E49" s="134"/>
      <c r="F49" s="134"/>
      <c r="G49" s="134"/>
      <c r="H49" s="134"/>
      <c r="I49" s="89">
        <v>22531</v>
      </c>
      <c r="J49" s="89"/>
      <c r="K49" s="89"/>
      <c r="L49" s="89"/>
      <c r="M49" s="89"/>
      <c r="N49" s="89"/>
    </row>
    <row r="50" spans="1:14" x14ac:dyDescent="0.25">
      <c r="A50" s="138" t="s">
        <v>338</v>
      </c>
      <c r="B50" s="134"/>
      <c r="C50" s="134"/>
      <c r="D50" s="134"/>
      <c r="E50" s="134"/>
      <c r="F50" s="134"/>
      <c r="G50" s="134"/>
      <c r="H50" s="134"/>
      <c r="I50" s="89">
        <v>13109</v>
      </c>
      <c r="J50" s="89"/>
      <c r="K50" s="89"/>
      <c r="L50" s="89"/>
      <c r="M50" s="89"/>
      <c r="N50" s="89"/>
    </row>
    <row r="51" spans="1:14" x14ac:dyDescent="0.25">
      <c r="A51" s="141" t="s">
        <v>343</v>
      </c>
      <c r="B51" s="136"/>
      <c r="C51" s="136"/>
      <c r="D51" s="136"/>
      <c r="E51" s="136"/>
      <c r="F51" s="136"/>
      <c r="G51" s="136"/>
      <c r="H51" s="136"/>
      <c r="I51" s="89">
        <v>76606</v>
      </c>
      <c r="J51" s="89"/>
      <c r="K51" s="89"/>
      <c r="L51" s="89"/>
      <c r="M51" s="89"/>
      <c r="N51" s="89">
        <v>163.77000000000001</v>
      </c>
    </row>
    <row r="52" spans="1:14" ht="13.2" customHeight="1" x14ac:dyDescent="0.25">
      <c r="A52" s="107" t="s">
        <v>354</v>
      </c>
      <c r="B52" s="108"/>
      <c r="C52" s="108"/>
      <c r="D52" s="108"/>
      <c r="E52" s="109"/>
      <c r="F52" s="110">
        <v>0.84519739999999999</v>
      </c>
      <c r="G52" s="111"/>
      <c r="H52" s="105"/>
      <c r="I52" s="106">
        <v>64747</v>
      </c>
      <c r="J52" s="89"/>
      <c r="K52" s="89"/>
      <c r="L52" s="89"/>
      <c r="M52" s="89"/>
      <c r="N52" s="89">
        <v>163.77000000000001</v>
      </c>
    </row>
    <row r="53" spans="1:14" ht="13.2" customHeight="1" x14ac:dyDescent="0.25">
      <c r="A53" s="55"/>
      <c r="B53" s="58"/>
      <c r="C53" s="58"/>
      <c r="D53" s="55"/>
      <c r="E53" s="56"/>
      <c r="F53" s="56"/>
      <c r="G53" s="56"/>
      <c r="H53" s="56"/>
      <c r="I53" s="57"/>
      <c r="J53" s="56"/>
      <c r="K53" s="56"/>
      <c r="L53" s="56"/>
      <c r="M53" s="56"/>
      <c r="N53" s="72"/>
    </row>
    <row r="54" spans="1:14" x14ac:dyDescent="0.25">
      <c r="A54" s="55"/>
      <c r="B54" s="58"/>
      <c r="C54" s="73" t="s">
        <v>353</v>
      </c>
      <c r="D54" s="55"/>
      <c r="E54" s="56"/>
      <c r="F54" s="73" t="s">
        <v>316</v>
      </c>
      <c r="G54" s="73"/>
      <c r="H54" s="73"/>
      <c r="I54" s="56"/>
      <c r="J54" s="56"/>
      <c r="K54" s="56"/>
      <c r="L54" s="56"/>
      <c r="M54" s="56"/>
      <c r="N54" s="72"/>
    </row>
    <row r="55" spans="1:14" x14ac:dyDescent="0.25">
      <c r="A55" s="74"/>
      <c r="B55" s="74"/>
      <c r="C55" s="74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2"/>
    </row>
    <row r="56" spans="1:14" x14ac:dyDescent="0.25">
      <c r="A56" s="53"/>
      <c r="B56" s="53"/>
      <c r="C56" s="53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2"/>
    </row>
    <row r="58" spans="1:14" x14ac:dyDescent="0.25">
      <c r="B58" s="53"/>
    </row>
  </sheetData>
  <sheetProtection algorithmName="SHA-512" hashValue="LIk5VBwv+NG0/cS+sypgCUtQ5B+wR6wXzC1jHL7zCgUYWq2FSn/WSt+bju1qNunlrERHwE+l4aCndTlMfnG6+Q==" saltValue="PIih/YKHli+ZR+7wJMMQlg==" spinCount="100000" sheet="1" objects="1" scenarios="1" selectLockedCells="1" selectUnlockedCells="1"/>
  <mergeCells count="57">
    <mergeCell ref="J7:N7"/>
    <mergeCell ref="J8:N8"/>
    <mergeCell ref="D9:N9"/>
    <mergeCell ref="A1:N1"/>
    <mergeCell ref="J3:K3"/>
    <mergeCell ref="J4:K4"/>
    <mergeCell ref="J5:N5"/>
    <mergeCell ref="J6:N6"/>
    <mergeCell ref="A47:H47"/>
    <mergeCell ref="A48:H48"/>
    <mergeCell ref="A49:H49"/>
    <mergeCell ref="A50:H50"/>
    <mergeCell ref="A51:H51"/>
    <mergeCell ref="A46:H46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I16:L17"/>
    <mergeCell ref="M18:M19"/>
    <mergeCell ref="H16:H19"/>
    <mergeCell ref="I18:I19"/>
    <mergeCell ref="A34:H34"/>
    <mergeCell ref="A21:N21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2:E52"/>
    <mergeCell ref="F52:G52"/>
    <mergeCell ref="H13:N13"/>
    <mergeCell ref="A11:N11"/>
    <mergeCell ref="J18:J19"/>
    <mergeCell ref="L18:L19"/>
    <mergeCell ref="N18:N19"/>
    <mergeCell ref="A16:A19"/>
    <mergeCell ref="D16:D19"/>
    <mergeCell ref="C16:C19"/>
    <mergeCell ref="B16:B19"/>
    <mergeCell ref="C12:E12"/>
    <mergeCell ref="D13:E13"/>
    <mergeCell ref="G18:G19"/>
    <mergeCell ref="M16:N17"/>
    <mergeCell ref="E16:G17"/>
  </mergeCells>
  <phoneticPr fontId="0" type="noConversion"/>
  <pageMargins left="3.937007874015748E-2" right="0" top="0.59055118110236227" bottom="0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45" t="s">
        <v>232</v>
      </c>
      <c r="B1" s="146"/>
      <c r="C1" s="146"/>
      <c r="D1" s="146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2016-02-18T05:48:19Z</cp:lastPrinted>
  <dcterms:created xsi:type="dcterms:W3CDTF">2003-01-28T12:33:10Z</dcterms:created>
  <dcterms:modified xsi:type="dcterms:W3CDTF">2016-04-29T04:23:21Z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