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1" i="14"/>
  <c r="G19" i="14"/>
  <c r="F19" i="14"/>
  <c r="E19" i="14"/>
  <c r="D19" i="14"/>
  <c r="H19" i="14" s="1"/>
  <c r="H18" i="14"/>
  <c r="H22" i="14" l="1"/>
  <c r="E23" i="14"/>
  <c r="F23" i="14"/>
  <c r="G23" i="14"/>
  <c r="D23" i="14"/>
  <c r="H23" i="14" l="1"/>
  <c r="H24" i="14" l="1"/>
  <c r="H25" i="14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<sst xmlns="http://schemas.openxmlformats.org/spreadsheetml/2006/main" count="47" uniqueCount="36">
  <si>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</si>
  <si>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</si>
  <si>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</si>
  <si>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</si>
  <si>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</si>
  <si>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</si>
  <si>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</si>
  <si>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</si>
  <si>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</si>
  <si>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</si>
  <si>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</si>
  <si>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</si>
  <si>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</si>
  <si>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</si>
  <si>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</si>
  <si>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</si>
  <si>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</si>
  <si>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</si>
  <si>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</si>
  <si>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</si>
  <si>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</si>
  <si>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</si>
  <si>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</si>
  <si>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</si>
  <si>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</si>
  <si>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</si>
  <si>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</si>
  <si>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</si>
  <si>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</si>
  <si>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</si>
  <si>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>Капитальный  ремонт общего имущества многоквартирного дома по адресу: Томская область, г. Северск, ул. Победы, д.22.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</si>
  <si>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</si>
  <si>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 кв.  2016  года</t>
  </si>
  <si>
    <t>13 669 726, 52 руб.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</si>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</sst>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M28" sqref="M2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6" t="s">
        <v>24</v>
      </c>
      <c r="D2" s="56"/>
      <c r="E2" s="56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25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7" t="s">
        <v>30</v>
      </c>
      <c r="D9" s="57"/>
      <c r="E9" s="57"/>
      <c r="F9" s="57"/>
      <c r="G9" s="57"/>
      <c r="H9" s="5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32</v>
      </c>
      <c r="D11" s="18"/>
      <c r="E11" s="4"/>
      <c r="F11" s="4"/>
      <c r="G11" s="4"/>
      <c r="H11" s="4"/>
    </row>
    <row r="12" spans="1:9" ht="12.75" customHeight="1" x14ac:dyDescent="0.2">
      <c r="A12" s="65" t="s">
        <v>6</v>
      </c>
      <c r="B12" s="66" t="s">
        <v>7</v>
      </c>
      <c r="C12" s="65" t="s">
        <v>8</v>
      </c>
      <c r="D12" s="67" t="s">
        <v>9</v>
      </c>
      <c r="E12" s="67"/>
      <c r="F12" s="67"/>
      <c r="G12" s="67"/>
      <c r="H12" s="65" t="s">
        <v>10</v>
      </c>
    </row>
    <row r="13" spans="1:9" x14ac:dyDescent="0.2">
      <c r="A13" s="65"/>
      <c r="B13" s="66"/>
      <c r="C13" s="65"/>
      <c r="D13" s="65" t="s">
        <v>11</v>
      </c>
      <c r="E13" s="65" t="s">
        <v>12</v>
      </c>
      <c r="F13" s="65" t="s">
        <v>13</v>
      </c>
      <c r="G13" s="65" t="s">
        <v>14</v>
      </c>
      <c r="H13" s="65"/>
    </row>
    <row r="14" spans="1:9" x14ac:dyDescent="0.2">
      <c r="A14" s="65"/>
      <c r="B14" s="66"/>
      <c r="C14" s="65"/>
      <c r="D14" s="65"/>
      <c r="E14" s="65"/>
      <c r="F14" s="65"/>
      <c r="G14" s="65"/>
      <c r="H14" s="65"/>
    </row>
    <row r="15" spans="1:9" x14ac:dyDescent="0.2">
      <c r="A15" s="65"/>
      <c r="B15" s="66"/>
      <c r="C15" s="65"/>
      <c r="D15" s="65"/>
      <c r="E15" s="65"/>
      <c r="F15" s="65"/>
      <c r="G15" s="65"/>
      <c r="H15" s="65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59" t="s">
        <v>16</v>
      </c>
      <c r="B17" s="60"/>
      <c r="C17" s="60"/>
      <c r="D17" s="60"/>
      <c r="E17" s="60"/>
      <c r="F17" s="60"/>
      <c r="G17" s="60"/>
      <c r="H17" s="61"/>
    </row>
    <row r="18" spans="1:9" x14ac:dyDescent="0.2">
      <c r="A18" s="49">
        <v>1</v>
      </c>
      <c r="B18" s="51" t="s">
        <v>28</v>
      </c>
      <c r="C18" s="43" t="s">
        <v>26</v>
      </c>
      <c r="D18" s="21">
        <v>245.68</v>
      </c>
      <c r="E18" s="21">
        <v>2722.21</v>
      </c>
      <c r="F18" s="21">
        <v>6690.88</v>
      </c>
      <c r="G18" s="21">
        <v>360.64</v>
      </c>
      <c r="H18" s="44">
        <f>ROUND(D18+E18+F18+G18,2)</f>
        <v>10019.41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245.68</v>
      </c>
      <c r="E19" s="46">
        <f>E18</f>
        <v>2722.21</v>
      </c>
      <c r="F19" s="46">
        <f>F18</f>
        <v>6690.88</v>
      </c>
      <c r="G19" s="46">
        <f>G18</f>
        <v>360.64</v>
      </c>
      <c r="H19" s="46">
        <f>ROUND(D19+E19+F19+G19,2)</f>
        <v>10019.41</v>
      </c>
      <c r="I19" s="24"/>
    </row>
    <row r="20" spans="1:9" x14ac:dyDescent="0.2">
      <c r="A20" s="62" t="s">
        <v>20</v>
      </c>
      <c r="B20" s="63"/>
      <c r="C20" s="63"/>
      <c r="D20" s="63"/>
      <c r="E20" s="63"/>
      <c r="F20" s="63"/>
      <c r="G20" s="63"/>
      <c r="H20" s="64"/>
    </row>
    <row r="21" spans="1:9" x14ac:dyDescent="0.2">
      <c r="A21" s="50">
        <v>2</v>
      </c>
      <c r="B21" s="51" t="s">
        <v>29</v>
      </c>
      <c r="C21" s="43" t="s">
        <v>27</v>
      </c>
      <c r="D21" s="21">
        <v>0</v>
      </c>
      <c r="E21" s="21">
        <v>0</v>
      </c>
      <c r="F21" s="21">
        <v>0</v>
      </c>
      <c r="G21" s="21">
        <v>1565.1</v>
      </c>
      <c r="H21" s="44">
        <f>ROUND(D21+E21+F21+G21,2)</f>
        <v>1565.1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1565.1</v>
      </c>
      <c r="H22" s="46">
        <f>ROUND(D22+E22+F22+G22,2)</f>
        <v>1565.1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245.68</v>
      </c>
      <c r="E23" s="47">
        <f>ROUND(E19+E22,2)</f>
        <v>2722.21</v>
      </c>
      <c r="F23" s="47">
        <f>ROUND(F19+F22,2)</f>
        <v>6690.88</v>
      </c>
      <c r="G23" s="47">
        <f>ROUND(G19+G22,2)</f>
        <v>1925.74</v>
      </c>
      <c r="H23" s="46">
        <f>ROUND(D23+E23+F23+G23,2)</f>
        <v>11584.51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31</v>
      </c>
      <c r="D24" s="26">
        <f>D23*0.18</f>
        <v>44.2224</v>
      </c>
      <c r="E24" s="26">
        <f>E23*0.18</f>
        <v>489.99779999999998</v>
      </c>
      <c r="F24" s="26">
        <f>F23*0.18</f>
        <v>1204.3584000000001</v>
      </c>
      <c r="G24" s="26">
        <f>G23*0.18</f>
        <v>346.63319999999999</v>
      </c>
      <c r="H24" s="23">
        <f>ROUND(D24+E24+F24+G24,2)</f>
        <v>2085.21</v>
      </c>
    </row>
    <row r="25" spans="1:9" s="33" customFormat="1" x14ac:dyDescent="0.2">
      <c r="A25" s="30"/>
      <c r="B25" s="31"/>
      <c r="C25" s="27" t="s">
        <v>19</v>
      </c>
      <c r="D25" s="38">
        <f>D23+D24</f>
        <v>289.9024</v>
      </c>
      <c r="E25" s="38">
        <f>E23+E24</f>
        <v>3212.2078000000001</v>
      </c>
      <c r="F25" s="38">
        <f>F23+F24</f>
        <v>7895.2384000000002</v>
      </c>
      <c r="G25" s="38">
        <f>G23+G24</f>
        <v>2272.3732</v>
      </c>
      <c r="H25" s="38">
        <f>D25+E25+F25+G25</f>
        <v>13669.721800000001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34</v>
      </c>
      <c r="C27" s="36"/>
      <c r="D27" s="42"/>
      <c r="E27" s="53"/>
      <c r="F27" s="58"/>
      <c r="G27" s="58"/>
      <c r="H27" s="42"/>
      <c r="I27" s="32"/>
    </row>
    <row r="28" spans="1:9" s="33" customFormat="1" ht="19.5" customHeight="1" x14ac:dyDescent="0.2">
      <c r="A28" s="41"/>
      <c r="B28" s="35" t="s">
        <v>35</v>
      </c>
      <c r="C28" s="36"/>
      <c r="D28" s="42"/>
      <c r="E28" s="55"/>
      <c r="F28" s="55"/>
      <c r="G28" s="55"/>
      <c r="H28" s="55"/>
      <c r="I28" s="55"/>
    </row>
    <row r="29" spans="1:9" s="33" customFormat="1" ht="17.25" customHeight="1" x14ac:dyDescent="0.2">
      <c r="A29" s="41"/>
      <c r="B29" s="35"/>
      <c r="C29" s="54"/>
      <c r="D29" s="42"/>
      <c r="E29" s="55"/>
      <c r="F29" s="55"/>
      <c r="G29" s="55"/>
      <c r="H29" s="55"/>
      <c r="I29" s="55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F13:F15"/>
    <mergeCell ref="G13:G15"/>
    <mergeCell ref="E29:G29"/>
    <mergeCell ref="H29:I29"/>
    <mergeCell ref="E28:G28"/>
    <mergeCell ref="H28:I28"/>
    <mergeCell ref="C2:E2"/>
    <mergeCell ref="C9:H9"/>
    <mergeCell ref="F27:G27"/>
    <mergeCell ref="A17:H17"/>
    <mergeCell ref="A20:H20"/>
    <mergeCell ref="A12:A15"/>
    <mergeCell ref="B12:B15"/>
    <mergeCell ref="C12:C15"/>
    <mergeCell ref="D12:G12"/>
    <mergeCell ref="H12:H15"/>
    <mergeCell ref="D13:D15"/>
    <mergeCell ref="E13:E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2016-04-26T12:04:05Z</cp:lastPrinted>
  <dcterms:created xsi:type="dcterms:W3CDTF">2014-04-07T07:25:46Z</dcterms:created>
  <dcterms:modified xsi:type="dcterms:W3CDTF">2016-05-25T10:04:19Z</dcterms:modified>
</cp:coreProperties>
</file>