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23.03.2016 КОНКУРС\Щорса,2б\"/>
    </mc:Choice>
  </mc:AlternateContent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calcId="152511" fullPrecision="0"/>
</workbook>
</file>

<file path=xl/calcChain.xml><?xml version="1.0" encoding="utf-8"?>
<calcChain xmlns="http://schemas.openxmlformats.org/spreadsheetml/2006/main">
  <c r="E30" i="1" l="1"/>
  <c r="G28" i="1"/>
  <c r="G30" i="1" s="1"/>
  <c r="G32" i="1" s="1"/>
  <c r="G34" i="1" s="1"/>
  <c r="H27" i="1"/>
  <c r="E28" i="1"/>
  <c r="E32" i="1" s="1"/>
  <c r="D28" i="1"/>
  <c r="D30" i="1" s="1"/>
  <c r="D32" i="1" l="1"/>
  <c r="H28" i="1"/>
  <c r="H30" i="1" l="1"/>
  <c r="H32" i="1" s="1"/>
  <c r="E31" i="1"/>
  <c r="E34" i="1" l="1"/>
  <c r="E35" i="1" s="1"/>
  <c r="E36" i="1" s="1"/>
  <c r="D31" i="1"/>
  <c r="D34" i="1" l="1"/>
  <c r="H31" i="1"/>
  <c r="G31" i="1"/>
  <c r="G35" i="1" l="1"/>
  <c r="G36" i="1" s="1"/>
  <c r="D35" i="1"/>
  <c r="D36" i="1" s="1"/>
  <c r="H34" i="1"/>
  <c r="H35" i="1" s="1"/>
  <c r="H36" i="1" s="1"/>
</calcChain>
</file>

<file path=xl/sharedStrings.xml><?xml version="1.0" encoding="utf-8"?>
<sst xmlns="http://schemas.openxmlformats.org/spreadsheetml/2006/main" count="40" uniqueCount="39">
  <si>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</si>
  <si>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</si>
  <si>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</si>
  <si>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</si>
  <si>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</si>
  <si>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</si>
  <si>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</si>
  <si>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</si>
  <si>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</si>
  <si>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</si>
  <si>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</si>
  <si>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</si>
  <si>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</si>
  <si>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</si>
  <si>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 xml:space="preserve">Региональный фонд капитального ремонта многоквартирных домов Томской области  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</si>
  <si>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</si>
  <si>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</si>
  <si>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</si>
  <si>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</si>
  <si>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</si>
  <si>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</si>
  <si>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</si>
  <si>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</si>
  <si>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</si>
  <si>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</si>
  <si>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</si>
  <si>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</si>
  <si>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</si>
  <si>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</si>
  <si>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(должность, подпись, расшифровка)</t>
  </si>
  <si>
    <t>"Утвержден" «    »________________2015 г.</t>
  </si>
  <si>
    <t>«    »________________2015 г.</t>
  </si>
  <si>
    <t xml:space="preserve">Капитальный ремонт общего имущества многоквартирного дома по адресу: Томская область, г. Томск, ул. Щорса, дом №2Б
Томская область, г. Томск, ул. Щорса, дом №2Б
Капитальный ремонт общего имущества многоквартирного дома по адресу: 
Томская область, г. Томск, ул. Щорса, дом №2Б
</t>
  </si>
  <si>
    <t>Составлена в ценах по состоянию на 3 кв. 2015 г.</t>
  </si>
  <si>
    <t>Капитальный ремонт скатной крыши</t>
  </si>
  <si>
    <t>Руководитель ___________________________</t>
  </si>
  <si>
    <t>Главный инженер ___________________________</t>
  </si>
  <si>
    <t>Сводный сметный расчет в сумме 4 409 706.35 руб.</t>
  </si>
  <si>
    <t>НДС - 18%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</si>
</sst>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right" vertical="top" wrapText="1"/>
    </xf>
    <xf numFmtId="2" fontId="1" fillId="0" borderId="0" xfId="0" applyNumberFormat="1" applyFont="1"/>
    <xf numFmtId="2" fontId="1" fillId="0" borderId="2" xfId="0" applyNumberFormat="1" applyFont="1" applyBorder="1" applyAlignment="1">
      <alignment horizontal="right" vertical="top"/>
    </xf>
    <xf numFmtId="49" fontId="1" fillId="2" borderId="0" xfId="0" applyNumberFormat="1" applyFont="1" applyFill="1" applyAlignment="1">
      <alignment horizontal="left" vertical="top"/>
    </xf>
    <xf numFmtId="49" fontId="1" fillId="0" borderId="2" xfId="0" applyNumberFormat="1" applyFont="1" applyBorder="1" applyAlignment="1">
      <alignment horizontal="left" vertical="top" wrapText="1"/>
    </xf>
    <xf numFmtId="2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0"/>
  <sheetViews>
    <sheetView showGridLines="0" tabSelected="1" topLeftCell="A40" zoomScaleNormal="100" workbookViewId="0">
      <selection activeCell="M25" sqref="M25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48.42578125" style="2" customWidth="1"/>
    <col min="4" max="4" width="12.28515625" style="9" customWidth="1"/>
    <col min="5" max="5" width="13" style="9" customWidth="1"/>
    <col min="6" max="6" width="13.42578125" style="9" customWidth="1"/>
    <col min="7" max="7" width="12.5703125" style="9" customWidth="1"/>
    <col min="8" max="8" width="13.42578125" style="9" customWidth="1"/>
    <col min="9" max="16384" width="9.140625" style="5"/>
  </cols>
  <sheetData>
    <row r="1" spans="1:8" x14ac:dyDescent="0.2">
      <c r="D1" s="3"/>
      <c r="E1" s="3"/>
      <c r="F1" s="3"/>
      <c r="G1" s="3"/>
      <c r="H1" s="4" t="s">
        <v>5</v>
      </c>
    </row>
    <row r="2" spans="1:8" x14ac:dyDescent="0.2">
      <c r="B2" s="2" t="s">
        <v>7</v>
      </c>
      <c r="C2" s="6" t="s">
        <v>14</v>
      </c>
      <c r="D2" s="7"/>
      <c r="E2" s="7"/>
      <c r="F2" s="7"/>
      <c r="G2" s="7"/>
      <c r="H2" s="3"/>
    </row>
    <row r="3" spans="1:8" x14ac:dyDescent="0.2">
      <c r="D3" s="8" t="s">
        <v>8</v>
      </c>
      <c r="F3" s="3"/>
      <c r="G3" s="3"/>
      <c r="H3" s="3"/>
    </row>
    <row r="4" spans="1:8" x14ac:dyDescent="0.2">
      <c r="B4" s="2" t="s">
        <v>30</v>
      </c>
      <c r="C4" s="10"/>
      <c r="D4" s="3"/>
      <c r="E4" s="8"/>
      <c r="F4" s="3"/>
      <c r="G4" s="3"/>
      <c r="H4" s="3"/>
    </row>
    <row r="5" spans="1:8" x14ac:dyDescent="0.2">
      <c r="D5" s="3"/>
      <c r="E5" s="8"/>
      <c r="F5" s="3"/>
      <c r="G5" s="3"/>
      <c r="H5" s="3"/>
    </row>
    <row r="6" spans="1:8" x14ac:dyDescent="0.2">
      <c r="B6" s="27" t="s">
        <v>37</v>
      </c>
      <c r="C6" s="27"/>
      <c r="D6" s="3"/>
      <c r="E6" s="8"/>
      <c r="F6" s="3"/>
      <c r="G6" s="3"/>
      <c r="H6" s="3"/>
    </row>
    <row r="7" spans="1:8" x14ac:dyDescent="0.2">
      <c r="B7" s="2" t="s">
        <v>12</v>
      </c>
      <c r="D7" s="3"/>
      <c r="E7" s="3"/>
      <c r="F7" s="3"/>
      <c r="G7" s="3"/>
      <c r="H7" s="3"/>
    </row>
    <row r="8" spans="1:8" x14ac:dyDescent="0.2">
      <c r="C8" s="6"/>
      <c r="D8" s="7"/>
      <c r="E8" s="11"/>
      <c r="F8" s="7"/>
      <c r="G8" s="7"/>
      <c r="H8" s="3"/>
    </row>
    <row r="9" spans="1:8" x14ac:dyDescent="0.2">
      <c r="D9" s="8" t="s">
        <v>9</v>
      </c>
      <c r="F9" s="3"/>
      <c r="G9" s="3"/>
      <c r="H9" s="3"/>
    </row>
    <row r="10" spans="1:8" x14ac:dyDescent="0.2">
      <c r="D10" s="3"/>
      <c r="E10" s="8"/>
      <c r="F10" s="3"/>
      <c r="G10" s="3"/>
      <c r="H10" s="3"/>
    </row>
    <row r="11" spans="1:8" x14ac:dyDescent="0.2">
      <c r="B11" s="2" t="s">
        <v>31</v>
      </c>
      <c r="H11" s="3"/>
    </row>
    <row r="12" spans="1:8" x14ac:dyDescent="0.2">
      <c r="G12" s="3"/>
      <c r="H12" s="3"/>
    </row>
    <row r="13" spans="1:8" x14ac:dyDescent="0.2">
      <c r="D13" s="12" t="s">
        <v>6</v>
      </c>
      <c r="F13" s="3"/>
      <c r="G13" s="3"/>
      <c r="H13" s="3"/>
    </row>
    <row r="14" spans="1:8" x14ac:dyDescent="0.2">
      <c r="D14" s="13"/>
      <c r="F14" s="3"/>
      <c r="G14" s="3"/>
      <c r="H14" s="3"/>
    </row>
    <row r="15" spans="1:8" x14ac:dyDescent="0.2">
      <c r="A15" s="32" t="s">
        <v>32</v>
      </c>
      <c r="B15" s="33"/>
      <c r="C15" s="33"/>
      <c r="D15" s="33"/>
      <c r="E15" s="33"/>
      <c r="F15" s="33"/>
      <c r="G15" s="33"/>
      <c r="H15" s="33"/>
    </row>
    <row r="16" spans="1:8" x14ac:dyDescent="0.2">
      <c r="D16" s="14" t="s">
        <v>0</v>
      </c>
      <c r="F16" s="3"/>
      <c r="G16" s="3"/>
      <c r="H16" s="3"/>
    </row>
    <row r="17" spans="1:9" x14ac:dyDescent="0.2">
      <c r="H17" s="3"/>
    </row>
    <row r="18" spans="1:9" x14ac:dyDescent="0.2">
      <c r="B18" s="2" t="s">
        <v>33</v>
      </c>
      <c r="D18" s="13"/>
      <c r="E18" s="3"/>
      <c r="F18" s="3"/>
      <c r="G18" s="3"/>
      <c r="H18" s="3"/>
    </row>
    <row r="19" spans="1:9" x14ac:dyDescent="0.2">
      <c r="D19" s="13"/>
      <c r="E19" s="3"/>
      <c r="F19" s="3"/>
      <c r="G19" s="3"/>
      <c r="H19" s="3"/>
    </row>
    <row r="20" spans="1:9" x14ac:dyDescent="0.2">
      <c r="D20" s="3"/>
      <c r="E20" s="3"/>
      <c r="F20" s="3"/>
      <c r="G20" s="3"/>
      <c r="H20" s="3"/>
    </row>
    <row r="21" spans="1:9" ht="12.75" customHeight="1" x14ac:dyDescent="0.2">
      <c r="A21" s="38" t="s">
        <v>1</v>
      </c>
      <c r="B21" s="39" t="s">
        <v>10</v>
      </c>
      <c r="C21" s="39" t="s">
        <v>11</v>
      </c>
      <c r="D21" s="40" t="s">
        <v>15</v>
      </c>
      <c r="E21" s="40"/>
      <c r="F21" s="40"/>
      <c r="G21" s="40"/>
      <c r="H21" s="38" t="s">
        <v>16</v>
      </c>
    </row>
    <row r="22" spans="1:9" x14ac:dyDescent="0.2">
      <c r="A22" s="38"/>
      <c r="B22" s="39"/>
      <c r="C22" s="39"/>
      <c r="D22" s="38" t="s">
        <v>13</v>
      </c>
      <c r="E22" s="38" t="s">
        <v>2</v>
      </c>
      <c r="F22" s="38" t="s">
        <v>3</v>
      </c>
      <c r="G22" s="38" t="s">
        <v>4</v>
      </c>
      <c r="H22" s="38"/>
    </row>
    <row r="23" spans="1:9" x14ac:dyDescent="0.2">
      <c r="A23" s="38"/>
      <c r="B23" s="39"/>
      <c r="C23" s="39"/>
      <c r="D23" s="38"/>
      <c r="E23" s="38"/>
      <c r="F23" s="38"/>
      <c r="G23" s="38"/>
      <c r="H23" s="38"/>
    </row>
    <row r="24" spans="1:9" x14ac:dyDescent="0.2">
      <c r="A24" s="38"/>
      <c r="B24" s="39"/>
      <c r="C24" s="39"/>
      <c r="D24" s="38"/>
      <c r="E24" s="38"/>
      <c r="F24" s="38"/>
      <c r="G24" s="38"/>
      <c r="H24" s="38"/>
    </row>
    <row r="25" spans="1:9" x14ac:dyDescent="0.2">
      <c r="A25" s="15">
        <v>1</v>
      </c>
      <c r="B25" s="16">
        <v>2</v>
      </c>
      <c r="C25" s="16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</row>
    <row r="26" spans="1:9" x14ac:dyDescent="0.2">
      <c r="A26" s="35" t="s">
        <v>17</v>
      </c>
      <c r="B26" s="36"/>
      <c r="C26" s="36"/>
      <c r="D26" s="37"/>
      <c r="E26" s="37"/>
      <c r="F26" s="37"/>
      <c r="G26" s="37"/>
      <c r="H26" s="37"/>
    </row>
    <row r="27" spans="1:9" x14ac:dyDescent="0.2">
      <c r="A27" s="17">
        <v>1</v>
      </c>
      <c r="B27" s="18" t="s">
        <v>18</v>
      </c>
      <c r="C27" s="23" t="s">
        <v>34</v>
      </c>
      <c r="D27" s="20">
        <v>3528.77</v>
      </c>
      <c r="E27" s="19">
        <v>55.44</v>
      </c>
      <c r="F27" s="19"/>
      <c r="G27" s="19">
        <v>79.55</v>
      </c>
      <c r="H27" s="20">
        <f>D27+E27+F27+G27</f>
        <v>3663.76</v>
      </c>
    </row>
    <row r="28" spans="1:9" x14ac:dyDescent="0.2">
      <c r="A28" s="21"/>
      <c r="B28" s="22"/>
      <c r="C28" s="18" t="s">
        <v>19</v>
      </c>
      <c r="D28" s="20">
        <f>D27</f>
        <v>3528.77</v>
      </c>
      <c r="E28" s="19">
        <f>E27</f>
        <v>55.44</v>
      </c>
      <c r="F28" s="19"/>
      <c r="G28" s="19">
        <f>G27</f>
        <v>79.55</v>
      </c>
      <c r="H28" s="20">
        <f>D28+E28+F28+G28</f>
        <v>3663.76</v>
      </c>
    </row>
    <row r="29" spans="1:9" x14ac:dyDescent="0.2">
      <c r="A29" s="35" t="s">
        <v>20</v>
      </c>
      <c r="B29" s="36"/>
      <c r="C29" s="36"/>
      <c r="D29" s="37"/>
      <c r="E29" s="37"/>
      <c r="F29" s="37"/>
      <c r="G29" s="37"/>
      <c r="H29" s="37"/>
    </row>
    <row r="30" spans="1:9" ht="25.5" x14ac:dyDescent="0.2">
      <c r="A30" s="17">
        <v>2</v>
      </c>
      <c r="B30" s="18" t="s">
        <v>21</v>
      </c>
      <c r="C30" s="18" t="s">
        <v>22</v>
      </c>
      <c r="D30" s="24">
        <f>D28*2%</f>
        <v>70.58</v>
      </c>
      <c r="E30" s="26">
        <f>E28*2%</f>
        <v>1.1100000000000001</v>
      </c>
      <c r="F30" s="26"/>
      <c r="G30" s="24">
        <f>G28*2%</f>
        <v>1.59</v>
      </c>
      <c r="H30" s="24">
        <f>H28*2%</f>
        <v>73.28</v>
      </c>
      <c r="I30" s="25"/>
    </row>
    <row r="31" spans="1:9" x14ac:dyDescent="0.2">
      <c r="A31" s="21"/>
      <c r="B31" s="22"/>
      <c r="C31" s="18" t="s">
        <v>23</v>
      </c>
      <c r="D31" s="24">
        <f>D30</f>
        <v>70.58</v>
      </c>
      <c r="E31" s="26">
        <f>E30</f>
        <v>1.1100000000000001</v>
      </c>
      <c r="F31" s="19"/>
      <c r="G31" s="24">
        <f>G30</f>
        <v>1.59</v>
      </c>
      <c r="H31" s="24">
        <f>H30</f>
        <v>73.28</v>
      </c>
    </row>
    <row r="32" spans="1:9" x14ac:dyDescent="0.2">
      <c r="A32" s="21"/>
      <c r="B32" s="22"/>
      <c r="C32" s="18" t="s">
        <v>24</v>
      </c>
      <c r="D32" s="24">
        <f>D28+D30</f>
        <v>3599.35</v>
      </c>
      <c r="E32" s="26">
        <f>E28+E30</f>
        <v>56.55</v>
      </c>
      <c r="F32" s="19"/>
      <c r="G32" s="24">
        <f>G28+G30</f>
        <v>81.14</v>
      </c>
      <c r="H32" s="24">
        <f>H28+H30</f>
        <v>3737.04</v>
      </c>
      <c r="I32" s="25"/>
    </row>
    <row r="33" spans="1:10" x14ac:dyDescent="0.2">
      <c r="A33" s="35" t="s">
        <v>25</v>
      </c>
      <c r="B33" s="36"/>
      <c r="C33" s="36"/>
      <c r="D33" s="37"/>
      <c r="E33" s="37"/>
      <c r="F33" s="37"/>
      <c r="G33" s="37"/>
      <c r="H33" s="37"/>
    </row>
    <row r="34" spans="1:10" ht="25.5" x14ac:dyDescent="0.2">
      <c r="A34" s="17">
        <v>3</v>
      </c>
      <c r="B34" s="18" t="s">
        <v>26</v>
      </c>
      <c r="C34" s="28" t="s">
        <v>38</v>
      </c>
      <c r="D34" s="24">
        <f>D32*18%</f>
        <v>647.88</v>
      </c>
      <c r="E34" s="26">
        <f>E32*18%</f>
        <v>10.18</v>
      </c>
      <c r="F34" s="26"/>
      <c r="G34" s="24">
        <f>G32*0.18</f>
        <v>14.61</v>
      </c>
      <c r="H34" s="24">
        <f>D34+E34+G34</f>
        <v>672.67</v>
      </c>
    </row>
    <row r="35" spans="1:10" x14ac:dyDescent="0.2">
      <c r="A35" s="21"/>
      <c r="B35" s="22"/>
      <c r="C35" s="18" t="s">
        <v>27</v>
      </c>
      <c r="D35" s="24">
        <f>D34</f>
        <v>647.88</v>
      </c>
      <c r="E35" s="26">
        <f>E34</f>
        <v>10.18</v>
      </c>
      <c r="F35" s="19"/>
      <c r="G35" s="24">
        <f>G34</f>
        <v>14.61</v>
      </c>
      <c r="H35" s="24">
        <f>H34</f>
        <v>672.67</v>
      </c>
    </row>
    <row r="36" spans="1:10" x14ac:dyDescent="0.2">
      <c r="A36" s="21"/>
      <c r="B36" s="22"/>
      <c r="C36" s="18" t="s">
        <v>28</v>
      </c>
      <c r="D36" s="24">
        <f>D32+D35</f>
        <v>4247.2299999999996</v>
      </c>
      <c r="E36" s="26">
        <f>E32+E35</f>
        <v>66.73</v>
      </c>
      <c r="F36" s="19"/>
      <c r="G36" s="24">
        <f>G32+G35</f>
        <v>95.75</v>
      </c>
      <c r="H36" s="24">
        <f>H32+H35</f>
        <v>4409.71</v>
      </c>
      <c r="I36" s="25"/>
    </row>
    <row r="37" spans="1:10" x14ac:dyDescent="0.2">
      <c r="G37" s="29"/>
      <c r="J37" s="25"/>
    </row>
    <row r="39" spans="1:10" x14ac:dyDescent="0.2">
      <c r="A39" s="30" t="s">
        <v>35</v>
      </c>
      <c r="B39" s="31"/>
      <c r="C39" s="31"/>
      <c r="D39" s="31"/>
      <c r="E39" s="31"/>
      <c r="F39" s="31"/>
      <c r="G39" s="31"/>
      <c r="H39" s="31"/>
    </row>
    <row r="40" spans="1:10" x14ac:dyDescent="0.2">
      <c r="A40" s="34" t="s">
        <v>29</v>
      </c>
      <c r="B40" s="31"/>
      <c r="C40" s="31"/>
      <c r="D40" s="31"/>
      <c r="E40" s="31"/>
      <c r="F40" s="31"/>
      <c r="G40" s="31"/>
      <c r="H40" s="31"/>
    </row>
    <row r="42" spans="1:10" x14ac:dyDescent="0.2">
      <c r="A42" s="30" t="s">
        <v>36</v>
      </c>
      <c r="B42" s="31"/>
      <c r="C42" s="31"/>
      <c r="D42" s="31"/>
      <c r="E42" s="31"/>
      <c r="F42" s="31"/>
      <c r="G42" s="31"/>
      <c r="H42" s="31"/>
    </row>
    <row r="43" spans="1:10" x14ac:dyDescent="0.2">
      <c r="A43" s="34" t="s">
        <v>29</v>
      </c>
      <c r="B43" s="31"/>
      <c r="C43" s="31"/>
      <c r="D43" s="31"/>
      <c r="E43" s="31"/>
      <c r="F43" s="31"/>
      <c r="G43" s="31"/>
      <c r="H43" s="31"/>
    </row>
    <row r="47" spans="1:10" ht="14.1" customHeight="1" x14ac:dyDescent="0.2">
      <c r="A47" s="30"/>
      <c r="B47" s="31"/>
      <c r="C47" s="31"/>
      <c r="D47" s="31"/>
      <c r="E47" s="31"/>
      <c r="F47" s="31"/>
      <c r="G47" s="31"/>
      <c r="H47" s="31"/>
    </row>
    <row r="48" spans="1:10" x14ac:dyDescent="0.2">
      <c r="A48" s="34"/>
      <c r="B48" s="31"/>
      <c r="C48" s="31"/>
      <c r="D48" s="31"/>
      <c r="E48" s="31"/>
      <c r="F48" s="31"/>
      <c r="G48" s="31"/>
      <c r="H48" s="31"/>
    </row>
    <row r="50" spans="1:8" x14ac:dyDescent="0.2">
      <c r="A50" s="30"/>
      <c r="B50" s="31"/>
      <c r="C50" s="31"/>
      <c r="D50" s="31"/>
      <c r="E50" s="31"/>
      <c r="F50" s="31"/>
      <c r="G50" s="31"/>
      <c r="H50" s="31"/>
    </row>
  </sheetData>
  <mergeCells count="20">
    <mergeCell ref="D21:G21"/>
    <mergeCell ref="E22:E24"/>
    <mergeCell ref="F22:F24"/>
    <mergeCell ref="G22:G24"/>
    <mergeCell ref="A50:H50"/>
    <mergeCell ref="A15:H15"/>
    <mergeCell ref="A39:H39"/>
    <mergeCell ref="A40:H40"/>
    <mergeCell ref="A42:H42"/>
    <mergeCell ref="A43:H43"/>
    <mergeCell ref="A47:H47"/>
    <mergeCell ref="A48:H48"/>
    <mergeCell ref="A26:H26"/>
    <mergeCell ref="A29:H29"/>
    <mergeCell ref="A33:H33"/>
    <mergeCell ref="H21:H24"/>
    <mergeCell ref="A21:A24"/>
    <mergeCell ref="B21:B24"/>
    <mergeCell ref="C21:C24"/>
    <mergeCell ref="D22:D24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2015-09-11T04:35:34Z</cp:lastPrinted>
  <dcterms:created xsi:type="dcterms:W3CDTF">2002-03-25T05:35:56Z</dcterms:created>
  <dcterms:modified xsi:type="dcterms:W3CDTF">2016-03-16T10:00:57Z</dcterms:modified>
</cp:coreProperties>
</file>