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mirnov.ar\Desktop\Экспорт ЕЛС от 12.05.2021 08-05\"/>
    </mc:Choice>
  </mc:AlternateContent>
  <xr:revisionPtr revIDLastSave="0" documentId="13_ncr:1_{4719AE02-CB9A-4B26-9F63-47E22F85A37B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РП (акт)" sheetId="4" r:id="rId1"/>
  </sheets>
  <definedNames>
    <definedName name="_xlnm._FilterDatabase" localSheetId="0" hidden="1">'РП (акт)'!$A$8:$AD$78</definedName>
    <definedName name="_xlnm.Print_Titles" localSheetId="0">'РП (акт)'!$8:$8</definedName>
    <definedName name="_xlnm.Print_Area" localSheetId="0">'РП (акт)'!$A$1:$AD$78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4" l="1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B11" i="4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</calcChain>
</file>

<file path=xl/sharedStrings.xml><?xml version="1.0" encoding="utf-8"?>
<sst xmlns="http://schemas.openxmlformats.org/spreadsheetml/2006/main" count="436" uniqueCount="133">
  <si>
    <t>№ п/п</t>
  </si>
  <si>
    <t xml:space="preserve">Код МКД в Региональной программе </t>
  </si>
  <si>
    <t>Адрес МКД</t>
  </si>
  <si>
    <t>Общая площадь МКД (включает площадь жилых и нежилых помещений, мест общего пользования)</t>
  </si>
  <si>
    <t>Общая площадь жилых и нежилых помещений МКД (без учета помещений, относящихся к общему имуществу собственников)</t>
  </si>
  <si>
    <t>Перечень услуг и (или) работ по капитальному ремонту общего имущества в МКД и плановый период их проведения</t>
  </si>
  <si>
    <t>наименование муниципального района (городского округа)</t>
  </si>
  <si>
    <t>наименование сельского (городского) поселения</t>
  </si>
  <si>
    <t>населенный пункт</t>
  </si>
  <si>
    <t>внутригородские территории</t>
  </si>
  <si>
    <t>улица</t>
  </si>
  <si>
    <t>дом</t>
  </si>
  <si>
    <t>корпус</t>
  </si>
  <si>
    <t>строение</t>
  </si>
  <si>
    <t>2014-
2016 гг.</t>
  </si>
  <si>
    <t>2017-
2019 гг.</t>
  </si>
  <si>
    <t>2020-
2022 гг.</t>
  </si>
  <si>
    <t>2023-
2025 гг.</t>
  </si>
  <si>
    <t xml:space="preserve">2026-
2028 гг. </t>
  </si>
  <si>
    <t xml:space="preserve"> 2029-
2031 гг.</t>
  </si>
  <si>
    <t xml:space="preserve"> 2032-
2034 гг.</t>
  </si>
  <si>
    <t xml:space="preserve"> 2035-
2037 гг.</t>
  </si>
  <si>
    <t xml:space="preserve"> 2038-
2040 гг.</t>
  </si>
  <si>
    <t xml:space="preserve"> 2041-
2043 гг.</t>
  </si>
  <si>
    <t>2044-
2046 гг.</t>
  </si>
  <si>
    <t>X</t>
  </si>
  <si>
    <t xml:space="preserve"> ТС ХВС</t>
  </si>
  <si>
    <t xml:space="preserve"> ЭС К НОК</t>
  </si>
  <si>
    <t xml:space="preserve"> ВО РУФ</t>
  </si>
  <si>
    <t>ТС ХВС</t>
  </si>
  <si>
    <t xml:space="preserve"> ВО РУФ Ф</t>
  </si>
  <si>
    <t xml:space="preserve">ТС ХВС </t>
  </si>
  <si>
    <t xml:space="preserve"> РУФ</t>
  </si>
  <si>
    <t>ТС</t>
  </si>
  <si>
    <t xml:space="preserve"> РУФ Ф</t>
  </si>
  <si>
    <t xml:space="preserve"> ЭС К</t>
  </si>
  <si>
    <t>ул. Ленина</t>
  </si>
  <si>
    <t>Ф</t>
  </si>
  <si>
    <t>ВО</t>
  </si>
  <si>
    <t>РУФ</t>
  </si>
  <si>
    <t xml:space="preserve"> ЭС НОК</t>
  </si>
  <si>
    <t>К</t>
  </si>
  <si>
    <t xml:space="preserve"> ЭС</t>
  </si>
  <si>
    <t>К ВО РУФ Ф</t>
  </si>
  <si>
    <t>ул. Октябрьская</t>
  </si>
  <si>
    <t>44а</t>
  </si>
  <si>
    <t xml:space="preserve">К </t>
  </si>
  <si>
    <t>ул. Кирова</t>
  </si>
  <si>
    <t xml:space="preserve">ТС </t>
  </si>
  <si>
    <t>ТС ХВС ЭС К</t>
  </si>
  <si>
    <t>ХВС</t>
  </si>
  <si>
    <t xml:space="preserve"> </t>
  </si>
  <si>
    <t>ул. Гагарина</t>
  </si>
  <si>
    <t>ЭС</t>
  </si>
  <si>
    <t>НОК</t>
  </si>
  <si>
    <t>ул. Красноармейская</t>
  </si>
  <si>
    <t xml:space="preserve">ХВС </t>
  </si>
  <si>
    <t>5а</t>
  </si>
  <si>
    <t>ГС</t>
  </si>
  <si>
    <t>3а</t>
  </si>
  <si>
    <t>ГВС</t>
  </si>
  <si>
    <t>ул. Калинина</t>
  </si>
  <si>
    <t>ул. Комсомольская</t>
  </si>
  <si>
    <t>Итого по муниципальному образованию Кожевниковский район</t>
  </si>
  <si>
    <t>Кожевниковский район</t>
  </si>
  <si>
    <t>Кожевниковское сельское поселение</t>
  </si>
  <si>
    <t>с. Кожевниково</t>
  </si>
  <si>
    <t>ул. Комарова</t>
  </si>
  <si>
    <t>ул. Титова</t>
  </si>
  <si>
    <t xml:space="preserve">ТС ХВС НОК </t>
  </si>
  <si>
    <t xml:space="preserve"> ЭС ХВС</t>
  </si>
  <si>
    <t>ул. Зеленая</t>
  </si>
  <si>
    <t>пер. Первомайский</t>
  </si>
  <si>
    <t>69а</t>
  </si>
  <si>
    <t>2013, 2017</t>
  </si>
  <si>
    <t xml:space="preserve"> ЭС ТС ХВС</t>
  </si>
  <si>
    <t>Перечень условных обозначений и сокращений, употребляемых в приложении:</t>
  </si>
  <si>
    <t xml:space="preserve">МКД </t>
  </si>
  <si>
    <t>ЗАТО</t>
  </si>
  <si>
    <t>г.</t>
  </si>
  <si>
    <t>рп.</t>
  </si>
  <si>
    <t>с.</t>
  </si>
  <si>
    <t>д.</t>
  </si>
  <si>
    <t>п.</t>
  </si>
  <si>
    <t>мкр</t>
  </si>
  <si>
    <t>пер</t>
  </si>
  <si>
    <t>пр-кт</t>
  </si>
  <si>
    <t>тер</t>
  </si>
  <si>
    <t>ЛО</t>
  </si>
  <si>
    <t>ПП</t>
  </si>
  <si>
    <t>ПУ,УУ</t>
  </si>
  <si>
    <t xml:space="preserve">Год ввода в эксплуатацию МКД </t>
  </si>
  <si>
    <t>Перечень 
многоквартирных домов, расположенных на территории Томской области, в отношении которых планируется проведение капитального ремонта общего имущества</t>
  </si>
  <si>
    <t>ул.</t>
  </si>
  <si>
    <t>пл.</t>
  </si>
  <si>
    <t xml:space="preserve"> - многоквартирный дом;</t>
  </si>
  <si>
    <t xml:space="preserve"> - закрытое административно-территориальное образование;</t>
  </si>
  <si>
    <t xml:space="preserve"> - город;</t>
  </si>
  <si>
    <t xml:space="preserve"> - рабочий поселок;</t>
  </si>
  <si>
    <t xml:space="preserve"> - село;</t>
  </si>
  <si>
    <t xml:space="preserve"> - деревня;</t>
  </si>
  <si>
    <t xml:space="preserve"> - поселок;</t>
  </si>
  <si>
    <t xml:space="preserve"> - микрорайон;</t>
  </si>
  <si>
    <t xml:space="preserve"> - переулок;</t>
  </si>
  <si>
    <t xml:space="preserve"> - проспект;</t>
  </si>
  <si>
    <t xml:space="preserve"> - территория;</t>
  </si>
  <si>
    <t xml:space="preserve"> - улица;</t>
  </si>
  <si>
    <t xml:space="preserve"> - площадь;</t>
  </si>
  <si>
    <t xml:space="preserve"> ЭС К ТС ХВС</t>
  </si>
  <si>
    <t>2047-
2049 гг.</t>
  </si>
  <si>
    <t>2050-
2052 гг.</t>
  </si>
  <si>
    <t>2053-
2055 гг.</t>
  </si>
  <si>
    <t>2056-
2058 гг.</t>
  </si>
  <si>
    <t>2059-
2061 гг.</t>
  </si>
  <si>
    <t>чс</t>
  </si>
  <si>
    <t xml:space="preserve"> - ремонт внутридомовых инженерных систем электроснабжения;</t>
  </si>
  <si>
    <t xml:space="preserve"> - ремонт внутридомовых инженерных систем теплоснабжения;</t>
  </si>
  <si>
    <t xml:space="preserve"> - ремонт внутридомовых инженерных систем газоснабжения;</t>
  </si>
  <si>
    <t xml:space="preserve"> - ремонт внутридомовых инженерных систем холодного водоснабжения;</t>
  </si>
  <si>
    <t xml:space="preserve"> - ремонт внутридомовых инженерных систем горячего водоснабжения;</t>
  </si>
  <si>
    <t xml:space="preserve"> - ремонт внутридомовых инженерных систем водоотведения;</t>
  </si>
  <si>
    <t xml:space="preserve"> - ремонт или замена лифтового оборудования, признанного непригодным для эксплуатации, при необходимости ремонт лифтовых шахт;</t>
  </si>
  <si>
    <t xml:space="preserve"> - ремонт крыши или переустройство невентилируемой крыши на вентилируемую крышу, или устройство выходов на кровлю;</t>
  </si>
  <si>
    <t xml:space="preserve"> - ремонт подвальных помещений, относящихся к общему имуществу в многоквартирных домах;</t>
  </si>
  <si>
    <t xml:space="preserve"> - ремонт и (или) утепление фасада;</t>
  </si>
  <si>
    <t xml:space="preserve"> - установка коллективных (общедомовых) приборов учета потребления ресурсов, необходимых для предоставления коммунальных услуг, и (или) узлов управления и регулирования потребления этих ресурсов (тепловой энергии, горячей и холодной воды, газа);</t>
  </si>
  <si>
    <t xml:space="preserve"> - ремонт фундамента многоквартирного дома;</t>
  </si>
  <si>
    <t>*</t>
  </si>
  <si>
    <t>Приложение
к Региональной программе капитального ремонта общего имущества в многоквартирных домах, расположенных на территории Томской области</t>
  </si>
  <si>
    <t xml:space="preserve"> -  ремонт и усиление несущих и ограждающих ненесущих конструкций, не отнесенные в соответствии с законодательством о градостроительной деятельности к реконструкции объектов капитального строительства;</t>
  </si>
  <si>
    <t xml:space="preserve"> - в соответствии со ст. 9.2 Закона Томской области от 7 июня 2013 г. № 116-ОЗ "Об организации проведения капитального ремонта общего имущества в многоквартирных домах на территории Томской области" оказание услуги и (или) выполнение работы по капитальному ремонту общего имущества не производится.</t>
  </si>
  <si>
    <t xml:space="preserve"> - капитальный ремонт многоквартирного дома, проведенный в порядке, предусмотренном частью 6 статьи 189 Жилищного кодекса Российской Федерации, в объеме, необходимом для ликвидации последствий аварии, иной чрезвычайной ситуации природного или техногенного характера;</t>
  </si>
  <si>
    <t>Приложение
к постановлению Администрации Томской области 
от  27.12.2021 №  542а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</si>
</sst>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PT Astra Serif"/>
      <family val="1"/>
      <charset val="204"/>
    </font>
    <font>
      <sz val="16"/>
      <name val="PT Astra Serif"/>
      <family val="1"/>
      <charset val="204"/>
    </font>
    <font>
      <sz val="1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49" fontId="2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/>
    <xf numFmtId="0" fontId="4" fillId="2" borderId="0" xfId="0" applyFont="1" applyFill="1"/>
    <xf numFmtId="49" fontId="2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4" fontId="4" fillId="2" borderId="0" xfId="0" applyNumberFormat="1" applyFont="1" applyFill="1"/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164" fontId="3" fillId="2" borderId="0" xfId="1" applyFont="1" applyFill="1" applyAlignment="1">
      <alignment horizontal="center" vertical="top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" fontId="4" fillId="2" borderId="1" xfId="1" applyNumberFormat="1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 vertical="top" wrapText="1"/>
    </xf>
    <xf numFmtId="49" fontId="3" fillId="2" borderId="0" xfId="0" applyNumberFormat="1" applyFont="1" applyFill="1" applyAlignment="1">
      <alignment horizontal="left" vertical="top" wrapText="1"/>
    </xf>
    <xf numFmtId="0" fontId="3" fillId="2" borderId="0" xfId="0" quotePrefix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1" xfId="2" applyFont="1" applyFill="1" applyBorder="1" applyAlignment="1">
      <alignment horizontal="center" vertical="center" textRotation="90" wrapText="1"/>
    </xf>
    <xf numFmtId="0" fontId="4" fillId="2" borderId="1" xfId="2" applyNumberFormat="1" applyFont="1" applyFill="1" applyBorder="1" applyAlignment="1">
      <alignment horizontal="center" vertical="center" textRotation="90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66CC"/>
      <color rgb="FF00FFFF"/>
      <color rgb="FFFFFFCC"/>
      <color rgb="FFFFCCCB"/>
      <color rgb="FFCCCCFF"/>
      <color rgb="FFCCFFFF"/>
      <color rgb="FF66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00"/>
  </sheetPr>
  <dimension ref="A1:AD81"/>
  <sheetViews>
    <sheetView showZeros="0" tabSelected="1" zoomScale="99" zoomScaleNormal="99" zoomScaleSheetLayoutView="100" workbookViewId="0">
      <pane ySplit="9" topLeftCell="A10" activePane="bottomLeft" state="frozen"/>
      <selection pane="bottomLeft" activeCell="A10" sqref="A10"/>
    </sheetView>
  </sheetViews>
  <sheetFormatPr defaultColWidth="9.1796875" defaultRowHeight="14" x14ac:dyDescent="0.3"/>
  <cols>
    <col min="1" max="3" width="5.7265625" style="8" customWidth="1"/>
    <col min="4" max="4" width="23.7265625" style="23" customWidth="1"/>
    <col min="5" max="5" width="23.7265625" style="24" customWidth="1"/>
    <col min="6" max="6" width="18.7265625" style="23" customWidth="1"/>
    <col min="7" max="7" width="16.7265625" style="23" customWidth="1"/>
    <col min="8" max="8" width="23.54296875" style="24" customWidth="1"/>
    <col min="9" max="9" width="8.453125" style="25" customWidth="1"/>
    <col min="10" max="10" width="4.7265625" style="25" customWidth="1"/>
    <col min="11" max="11" width="4.7265625" style="8" customWidth="1"/>
    <col min="12" max="12" width="13.7265625" style="6" customWidth="1"/>
    <col min="13" max="14" width="14.7265625" style="4" customWidth="1"/>
    <col min="15" max="27" width="10.7265625" style="4" customWidth="1"/>
    <col min="28" max="28" width="10.7265625" style="6" customWidth="1"/>
    <col min="29" max="30" width="10.7265625" style="4" customWidth="1"/>
    <col min="31" max="16384" width="9.1796875" style="4"/>
  </cols>
  <sheetData>
    <row r="1" spans="1:30" s="3" customFormat="1" ht="85.1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X1" s="47" t="s">
        <v>132</v>
      </c>
      <c r="Y1" s="47"/>
      <c r="Z1" s="47"/>
      <c r="AA1" s="47"/>
      <c r="AB1" s="47"/>
      <c r="AC1" s="47"/>
      <c r="AD1" s="47"/>
    </row>
    <row r="2" spans="1:30" s="3" customFormat="1" ht="85.1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X2" s="47" t="s">
        <v>128</v>
      </c>
      <c r="Y2" s="47"/>
      <c r="Z2" s="47"/>
      <c r="AA2" s="47"/>
      <c r="AB2" s="47"/>
      <c r="AC2" s="47"/>
      <c r="AD2" s="47"/>
    </row>
    <row r="3" spans="1:30" ht="39.65" customHeight="1" x14ac:dyDescent="0.3">
      <c r="A3" s="48" t="s">
        <v>92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1:30" ht="15.75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M4" s="7"/>
      <c r="N4" s="7"/>
    </row>
    <row r="5" spans="1:30" s="8" customFormat="1" ht="118.5" customHeight="1" x14ac:dyDescent="0.35">
      <c r="A5" s="52" t="s">
        <v>0</v>
      </c>
      <c r="B5" s="53"/>
      <c r="C5" s="49" t="s">
        <v>1</v>
      </c>
      <c r="D5" s="40" t="s">
        <v>2</v>
      </c>
      <c r="E5" s="41"/>
      <c r="F5" s="41"/>
      <c r="G5" s="41"/>
      <c r="H5" s="41"/>
      <c r="I5" s="41"/>
      <c r="J5" s="41"/>
      <c r="K5" s="42"/>
      <c r="L5" s="58" t="s">
        <v>91</v>
      </c>
      <c r="M5" s="58" t="s">
        <v>3</v>
      </c>
      <c r="N5" s="58" t="s">
        <v>4</v>
      </c>
      <c r="O5" s="40" t="s">
        <v>5</v>
      </c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2"/>
    </row>
    <row r="6" spans="1:30" s="8" customFormat="1" ht="39.75" customHeight="1" x14ac:dyDescent="0.35">
      <c r="A6" s="54"/>
      <c r="B6" s="55"/>
      <c r="C6" s="50"/>
      <c r="D6" s="61" t="s">
        <v>6</v>
      </c>
      <c r="E6" s="61" t="s">
        <v>7</v>
      </c>
      <c r="F6" s="61" t="s">
        <v>8</v>
      </c>
      <c r="G6" s="61" t="s">
        <v>9</v>
      </c>
      <c r="H6" s="61" t="s">
        <v>10</v>
      </c>
      <c r="I6" s="67" t="s">
        <v>11</v>
      </c>
      <c r="J6" s="65" t="s">
        <v>12</v>
      </c>
      <c r="K6" s="66" t="s">
        <v>13</v>
      </c>
      <c r="L6" s="59"/>
      <c r="M6" s="59"/>
      <c r="N6" s="59"/>
      <c r="O6" s="44" t="s">
        <v>14</v>
      </c>
      <c r="P6" s="44" t="s">
        <v>15</v>
      </c>
      <c r="Q6" s="45" t="s">
        <v>16</v>
      </c>
      <c r="R6" s="43" t="s">
        <v>17</v>
      </c>
      <c r="S6" s="43" t="s">
        <v>18</v>
      </c>
      <c r="T6" s="43" t="s">
        <v>19</v>
      </c>
      <c r="U6" s="43" t="s">
        <v>20</v>
      </c>
      <c r="V6" s="43" t="s">
        <v>21</v>
      </c>
      <c r="W6" s="43" t="s">
        <v>22</v>
      </c>
      <c r="X6" s="43" t="s">
        <v>23</v>
      </c>
      <c r="Y6" s="43" t="s">
        <v>24</v>
      </c>
      <c r="Z6" s="43" t="s">
        <v>109</v>
      </c>
      <c r="AA6" s="43" t="s">
        <v>110</v>
      </c>
      <c r="AB6" s="43" t="s">
        <v>111</v>
      </c>
      <c r="AC6" s="43" t="s">
        <v>112</v>
      </c>
      <c r="AD6" s="43" t="s">
        <v>113</v>
      </c>
    </row>
    <row r="7" spans="1:30" s="8" customFormat="1" ht="42.75" customHeight="1" x14ac:dyDescent="0.35">
      <c r="A7" s="56"/>
      <c r="B7" s="57"/>
      <c r="C7" s="51"/>
      <c r="D7" s="61"/>
      <c r="E7" s="61"/>
      <c r="F7" s="61"/>
      <c r="G7" s="61"/>
      <c r="H7" s="61"/>
      <c r="I7" s="67"/>
      <c r="J7" s="65"/>
      <c r="K7" s="66"/>
      <c r="L7" s="60"/>
      <c r="M7" s="60"/>
      <c r="N7" s="60"/>
      <c r="O7" s="45"/>
      <c r="P7" s="45"/>
      <c r="Q7" s="4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</row>
    <row r="8" spans="1:30" s="8" customFormat="1" x14ac:dyDescent="0.35">
      <c r="A8" s="9">
        <v>1</v>
      </c>
      <c r="B8" s="9">
        <v>2</v>
      </c>
      <c r="C8" s="10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9">
        <v>21</v>
      </c>
      <c r="V8" s="9">
        <v>22</v>
      </c>
      <c r="W8" s="9">
        <v>23</v>
      </c>
      <c r="X8" s="9">
        <v>24</v>
      </c>
      <c r="Y8" s="9">
        <v>25</v>
      </c>
      <c r="Z8" s="9">
        <v>26</v>
      </c>
      <c r="AA8" s="9">
        <v>27</v>
      </c>
      <c r="AB8" s="9">
        <v>28</v>
      </c>
      <c r="AC8" s="9">
        <v>29</v>
      </c>
      <c r="AD8" s="9">
        <v>30</v>
      </c>
    </row>
    <row r="9" spans="1:30" s="13" customFormat="1" ht="56" x14ac:dyDescent="0.3">
      <c r="A9" s="10"/>
      <c r="B9" s="10"/>
      <c r="C9" s="10"/>
      <c r="D9" s="11" t="s">
        <v>63</v>
      </c>
      <c r="E9" s="11" t="s">
        <v>25</v>
      </c>
      <c r="F9" s="11" t="s">
        <v>25</v>
      </c>
      <c r="G9" s="11" t="s">
        <v>25</v>
      </c>
      <c r="H9" s="11" t="s">
        <v>25</v>
      </c>
      <c r="I9" s="9" t="s">
        <v>25</v>
      </c>
      <c r="J9" s="9"/>
      <c r="K9" s="9" t="s">
        <v>25</v>
      </c>
      <c r="L9" s="10" t="s">
        <v>25</v>
      </c>
      <c r="M9" s="16">
        <f>SUM(M10:M48)</f>
        <v>32491.27</v>
      </c>
      <c r="N9" s="16">
        <f>SUM(N10:N48)</f>
        <v>28131.800000000003</v>
      </c>
      <c r="O9" s="9">
        <f t="shared" ref="O9:AD9" si="0">COUNTIF(O10:O48,"*")</f>
        <v>1</v>
      </c>
      <c r="P9" s="9">
        <f t="shared" si="0"/>
        <v>3</v>
      </c>
      <c r="Q9" s="9">
        <f t="shared" si="0"/>
        <v>6</v>
      </c>
      <c r="R9" s="9">
        <f t="shared" si="0"/>
        <v>5</v>
      </c>
      <c r="S9" s="9">
        <f t="shared" si="0"/>
        <v>3</v>
      </c>
      <c r="T9" s="9">
        <f t="shared" si="0"/>
        <v>1</v>
      </c>
      <c r="U9" s="9">
        <f t="shared" si="0"/>
        <v>19</v>
      </c>
      <c r="V9" s="9">
        <f t="shared" si="0"/>
        <v>19</v>
      </c>
      <c r="W9" s="9">
        <f t="shared" si="0"/>
        <v>21</v>
      </c>
      <c r="X9" s="9">
        <f t="shared" si="0"/>
        <v>19</v>
      </c>
      <c r="Y9" s="9">
        <f t="shared" si="0"/>
        <v>21</v>
      </c>
      <c r="Z9" s="9">
        <f t="shared" si="0"/>
        <v>9</v>
      </c>
      <c r="AA9" s="9">
        <f t="shared" si="0"/>
        <v>6</v>
      </c>
      <c r="AB9" s="9">
        <f t="shared" si="0"/>
        <v>4</v>
      </c>
      <c r="AC9" s="9">
        <f t="shared" si="0"/>
        <v>0</v>
      </c>
      <c r="AD9" s="9">
        <f t="shared" si="0"/>
        <v>0</v>
      </c>
    </row>
    <row r="10" spans="1:30" ht="28" x14ac:dyDescent="0.3">
      <c r="A10" s="10">
        <v>1</v>
      </c>
      <c r="B10" s="10">
        <v>1</v>
      </c>
      <c r="C10" s="10">
        <v>6715</v>
      </c>
      <c r="D10" s="14" t="s">
        <v>64</v>
      </c>
      <c r="E10" s="11" t="s">
        <v>65</v>
      </c>
      <c r="F10" s="14" t="s">
        <v>66</v>
      </c>
      <c r="G10" s="14" t="s">
        <v>51</v>
      </c>
      <c r="H10" s="11" t="s">
        <v>67</v>
      </c>
      <c r="I10" s="15">
        <v>1</v>
      </c>
      <c r="J10" s="15"/>
      <c r="K10" s="10">
        <v>0</v>
      </c>
      <c r="L10" s="10">
        <v>1971</v>
      </c>
      <c r="M10" s="16">
        <v>869.96</v>
      </c>
      <c r="N10" s="16">
        <v>735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 t="s">
        <v>42</v>
      </c>
      <c r="V10" s="9">
        <v>0</v>
      </c>
      <c r="W10" s="9">
        <v>0</v>
      </c>
      <c r="X10" s="9" t="s">
        <v>43</v>
      </c>
      <c r="Y10" s="9" t="s">
        <v>26</v>
      </c>
      <c r="Z10" s="9"/>
      <c r="AA10" s="9"/>
      <c r="AB10" s="9"/>
      <c r="AC10" s="9">
        <v>0</v>
      </c>
      <c r="AD10" s="9">
        <v>0</v>
      </c>
    </row>
    <row r="11" spans="1:30" s="13" customFormat="1" ht="28" x14ac:dyDescent="0.3">
      <c r="A11" s="10">
        <f t="shared" ref="A11:A48" si="1">A10+1</f>
        <v>2</v>
      </c>
      <c r="B11" s="10">
        <f t="shared" ref="B11:B48" si="2">B10+1</f>
        <v>2</v>
      </c>
      <c r="C11" s="10">
        <v>6716</v>
      </c>
      <c r="D11" s="14" t="s">
        <v>64</v>
      </c>
      <c r="E11" s="11" t="s">
        <v>65</v>
      </c>
      <c r="F11" s="14" t="s">
        <v>66</v>
      </c>
      <c r="G11" s="14" t="s">
        <v>51</v>
      </c>
      <c r="H11" s="11" t="s">
        <v>67</v>
      </c>
      <c r="I11" s="15">
        <v>3</v>
      </c>
      <c r="J11" s="15"/>
      <c r="K11" s="10">
        <v>0</v>
      </c>
      <c r="L11" s="10">
        <v>1971</v>
      </c>
      <c r="M11" s="16">
        <v>864.8</v>
      </c>
      <c r="N11" s="16">
        <v>856.3</v>
      </c>
      <c r="O11" s="9">
        <v>0</v>
      </c>
      <c r="P11" s="9">
        <v>0</v>
      </c>
      <c r="Q11" s="9">
        <v>0</v>
      </c>
      <c r="R11" s="9" t="s">
        <v>50</v>
      </c>
      <c r="S11" s="9">
        <v>0</v>
      </c>
      <c r="T11" s="9">
        <v>0</v>
      </c>
      <c r="U11" s="9">
        <v>0</v>
      </c>
      <c r="V11" s="9" t="s">
        <v>27</v>
      </c>
      <c r="W11" s="9">
        <v>0</v>
      </c>
      <c r="X11" s="9">
        <v>0</v>
      </c>
      <c r="Y11" s="9" t="s">
        <v>30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</row>
    <row r="12" spans="1:30" s="13" customFormat="1" ht="28" x14ac:dyDescent="0.3">
      <c r="A12" s="10">
        <f t="shared" si="1"/>
        <v>3</v>
      </c>
      <c r="B12" s="10">
        <f t="shared" si="2"/>
        <v>3</v>
      </c>
      <c r="C12" s="10">
        <v>6717</v>
      </c>
      <c r="D12" s="14" t="s">
        <v>64</v>
      </c>
      <c r="E12" s="11" t="s">
        <v>65</v>
      </c>
      <c r="F12" s="14" t="s">
        <v>66</v>
      </c>
      <c r="G12" s="14" t="s">
        <v>51</v>
      </c>
      <c r="H12" s="11" t="s">
        <v>67</v>
      </c>
      <c r="I12" s="15">
        <v>5</v>
      </c>
      <c r="J12" s="15"/>
      <c r="K12" s="10">
        <v>0</v>
      </c>
      <c r="L12" s="10">
        <v>1975</v>
      </c>
      <c r="M12" s="16">
        <v>1077.8</v>
      </c>
      <c r="N12" s="16">
        <v>997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 t="s">
        <v>30</v>
      </c>
      <c r="V12" s="9" t="s">
        <v>31</v>
      </c>
      <c r="W12" s="9" t="s">
        <v>35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</row>
    <row r="13" spans="1:30" s="13" customFormat="1" ht="28" x14ac:dyDescent="0.3">
      <c r="A13" s="10">
        <f t="shared" si="1"/>
        <v>4</v>
      </c>
      <c r="B13" s="10">
        <f t="shared" si="2"/>
        <v>4</v>
      </c>
      <c r="C13" s="10">
        <v>6718</v>
      </c>
      <c r="D13" s="14" t="s">
        <v>64</v>
      </c>
      <c r="E13" s="11" t="s">
        <v>65</v>
      </c>
      <c r="F13" s="14" t="s">
        <v>66</v>
      </c>
      <c r="G13" s="14" t="s">
        <v>51</v>
      </c>
      <c r="H13" s="11" t="s">
        <v>67</v>
      </c>
      <c r="I13" s="15">
        <v>7</v>
      </c>
      <c r="J13" s="15"/>
      <c r="K13" s="10">
        <v>0</v>
      </c>
      <c r="L13" s="10">
        <v>1988</v>
      </c>
      <c r="M13" s="16">
        <v>1417.71</v>
      </c>
      <c r="N13" s="16">
        <v>1087.7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 t="s">
        <v>28</v>
      </c>
      <c r="W13" s="9" t="s">
        <v>26</v>
      </c>
      <c r="X13" s="9" t="s">
        <v>35</v>
      </c>
      <c r="Y13" s="9">
        <v>0</v>
      </c>
      <c r="Z13" s="9" t="s">
        <v>37</v>
      </c>
      <c r="AA13" s="9">
        <v>0</v>
      </c>
      <c r="AB13" s="9">
        <v>0</v>
      </c>
      <c r="AC13" s="9">
        <v>0</v>
      </c>
      <c r="AD13" s="9">
        <v>0</v>
      </c>
    </row>
    <row r="14" spans="1:30" s="13" customFormat="1" ht="28" x14ac:dyDescent="0.3">
      <c r="A14" s="10">
        <f t="shared" si="1"/>
        <v>5</v>
      </c>
      <c r="B14" s="10">
        <f t="shared" si="2"/>
        <v>5</v>
      </c>
      <c r="C14" s="10">
        <v>6719</v>
      </c>
      <c r="D14" s="14" t="s">
        <v>64</v>
      </c>
      <c r="E14" s="11" t="s">
        <v>65</v>
      </c>
      <c r="F14" s="14" t="s">
        <v>66</v>
      </c>
      <c r="G14" s="14" t="s">
        <v>51</v>
      </c>
      <c r="H14" s="11" t="s">
        <v>67</v>
      </c>
      <c r="I14" s="15">
        <v>9</v>
      </c>
      <c r="J14" s="15"/>
      <c r="K14" s="10">
        <v>0</v>
      </c>
      <c r="L14" s="9">
        <v>1972</v>
      </c>
      <c r="M14" s="12">
        <v>4410</v>
      </c>
      <c r="N14" s="12">
        <v>3419.4</v>
      </c>
      <c r="O14" s="9">
        <v>0</v>
      </c>
      <c r="P14" s="9"/>
      <c r="Q14" s="9" t="s">
        <v>58</v>
      </c>
      <c r="R14" s="9">
        <v>0</v>
      </c>
      <c r="S14" s="9">
        <v>0</v>
      </c>
      <c r="T14" s="9" t="s">
        <v>29</v>
      </c>
      <c r="U14" s="9">
        <v>0</v>
      </c>
      <c r="V14" s="9">
        <v>0</v>
      </c>
      <c r="W14" s="9" t="s">
        <v>34</v>
      </c>
      <c r="X14" s="9">
        <v>0</v>
      </c>
      <c r="Y14" s="9" t="s">
        <v>35</v>
      </c>
      <c r="Z14" s="9"/>
      <c r="AA14" s="9">
        <v>0</v>
      </c>
      <c r="AB14" s="9" t="s">
        <v>38</v>
      </c>
      <c r="AC14" s="9">
        <v>0</v>
      </c>
      <c r="AD14" s="9">
        <v>0</v>
      </c>
    </row>
    <row r="15" spans="1:30" s="13" customFormat="1" ht="28" x14ac:dyDescent="0.3">
      <c r="A15" s="10">
        <f t="shared" si="1"/>
        <v>6</v>
      </c>
      <c r="B15" s="10">
        <f t="shared" si="2"/>
        <v>6</v>
      </c>
      <c r="C15" s="10">
        <v>6720</v>
      </c>
      <c r="D15" s="14" t="s">
        <v>64</v>
      </c>
      <c r="E15" s="11" t="s">
        <v>65</v>
      </c>
      <c r="F15" s="14" t="s">
        <v>66</v>
      </c>
      <c r="G15" s="14" t="s">
        <v>51</v>
      </c>
      <c r="H15" s="11" t="s">
        <v>67</v>
      </c>
      <c r="I15" s="15">
        <v>13</v>
      </c>
      <c r="J15" s="15"/>
      <c r="K15" s="10">
        <v>0</v>
      </c>
      <c r="L15" s="10">
        <v>1973</v>
      </c>
      <c r="M15" s="16">
        <v>866.5</v>
      </c>
      <c r="N15" s="16">
        <v>746.5</v>
      </c>
      <c r="O15" s="9">
        <v>0</v>
      </c>
      <c r="P15" s="9">
        <v>0</v>
      </c>
      <c r="Q15" s="9">
        <v>0</v>
      </c>
      <c r="R15" s="9" t="s">
        <v>29</v>
      </c>
      <c r="S15" s="9">
        <v>0</v>
      </c>
      <c r="T15" s="9">
        <v>0</v>
      </c>
      <c r="U15" s="9" t="s">
        <v>35</v>
      </c>
      <c r="V15" s="9">
        <v>0</v>
      </c>
      <c r="W15" s="9">
        <v>0</v>
      </c>
      <c r="X15" s="9" t="s">
        <v>30</v>
      </c>
      <c r="Y15" s="9">
        <v>0</v>
      </c>
      <c r="Z15" s="9">
        <v>0</v>
      </c>
      <c r="AA15" s="9">
        <v>0</v>
      </c>
      <c r="AB15" s="9"/>
      <c r="AC15" s="9">
        <v>0</v>
      </c>
      <c r="AD15" s="9">
        <v>0</v>
      </c>
    </row>
    <row r="16" spans="1:30" s="13" customFormat="1" ht="28" x14ac:dyDescent="0.3">
      <c r="A16" s="10">
        <f t="shared" si="1"/>
        <v>7</v>
      </c>
      <c r="B16" s="10">
        <f t="shared" si="2"/>
        <v>7</v>
      </c>
      <c r="C16" s="10">
        <v>6721</v>
      </c>
      <c r="D16" s="14" t="s">
        <v>64</v>
      </c>
      <c r="E16" s="11" t="s">
        <v>65</v>
      </c>
      <c r="F16" s="14" t="s">
        <v>66</v>
      </c>
      <c r="G16" s="14" t="s">
        <v>51</v>
      </c>
      <c r="H16" s="11" t="s">
        <v>67</v>
      </c>
      <c r="I16" s="15">
        <v>15</v>
      </c>
      <c r="J16" s="15"/>
      <c r="K16" s="10">
        <v>0</v>
      </c>
      <c r="L16" s="10">
        <v>1981</v>
      </c>
      <c r="M16" s="16">
        <v>985.6</v>
      </c>
      <c r="N16" s="16">
        <v>905.6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 t="s">
        <v>49</v>
      </c>
      <c r="W16" s="9">
        <v>0</v>
      </c>
      <c r="X16" s="9">
        <v>0</v>
      </c>
      <c r="Y16" s="9" t="s">
        <v>30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</row>
    <row r="17" spans="1:30" s="13" customFormat="1" ht="28" x14ac:dyDescent="0.3">
      <c r="A17" s="10">
        <f t="shared" si="1"/>
        <v>8</v>
      </c>
      <c r="B17" s="10">
        <f t="shared" si="2"/>
        <v>8</v>
      </c>
      <c r="C17" s="10">
        <v>6722</v>
      </c>
      <c r="D17" s="14" t="s">
        <v>64</v>
      </c>
      <c r="E17" s="11" t="s">
        <v>65</v>
      </c>
      <c r="F17" s="14" t="s">
        <v>66</v>
      </c>
      <c r="G17" s="14" t="s">
        <v>51</v>
      </c>
      <c r="H17" s="11" t="s">
        <v>67</v>
      </c>
      <c r="I17" s="15">
        <v>17</v>
      </c>
      <c r="J17" s="15"/>
      <c r="K17" s="10">
        <v>0</v>
      </c>
      <c r="L17" s="10">
        <v>1978</v>
      </c>
      <c r="M17" s="16">
        <v>718.6</v>
      </c>
      <c r="N17" s="16">
        <v>668.6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 t="s">
        <v>34</v>
      </c>
      <c r="V17" s="9" t="s">
        <v>26</v>
      </c>
      <c r="W17" s="9" t="s">
        <v>35</v>
      </c>
      <c r="X17" s="9">
        <v>0</v>
      </c>
      <c r="Y17" s="9">
        <v>0</v>
      </c>
      <c r="Z17" s="9" t="s">
        <v>38</v>
      </c>
      <c r="AA17" s="9">
        <v>0</v>
      </c>
      <c r="AB17" s="9">
        <v>0</v>
      </c>
      <c r="AC17" s="9">
        <v>0</v>
      </c>
      <c r="AD17" s="9">
        <v>0</v>
      </c>
    </row>
    <row r="18" spans="1:30" s="13" customFormat="1" ht="28" x14ac:dyDescent="0.3">
      <c r="A18" s="10">
        <f t="shared" si="1"/>
        <v>9</v>
      </c>
      <c r="B18" s="10">
        <f t="shared" si="2"/>
        <v>9</v>
      </c>
      <c r="C18" s="10">
        <v>6723</v>
      </c>
      <c r="D18" s="14" t="s">
        <v>64</v>
      </c>
      <c r="E18" s="11" t="s">
        <v>65</v>
      </c>
      <c r="F18" s="14" t="s">
        <v>66</v>
      </c>
      <c r="G18" s="14" t="s">
        <v>51</v>
      </c>
      <c r="H18" s="11" t="s">
        <v>68</v>
      </c>
      <c r="I18" s="15">
        <v>10</v>
      </c>
      <c r="J18" s="15"/>
      <c r="K18" s="10">
        <v>0</v>
      </c>
      <c r="L18" s="10">
        <v>1967</v>
      </c>
      <c r="M18" s="16">
        <v>975.4</v>
      </c>
      <c r="N18" s="16">
        <v>900.4</v>
      </c>
      <c r="O18" s="9">
        <v>0</v>
      </c>
      <c r="P18" s="9">
        <v>0</v>
      </c>
      <c r="Q18" s="9" t="s">
        <v>41</v>
      </c>
      <c r="R18" s="9"/>
      <c r="S18" s="9">
        <v>0</v>
      </c>
      <c r="T18" s="9">
        <v>0</v>
      </c>
      <c r="U18" s="9">
        <v>0</v>
      </c>
      <c r="V18" s="9" t="s">
        <v>34</v>
      </c>
      <c r="W18" s="9">
        <v>0</v>
      </c>
      <c r="X18" s="9" t="s">
        <v>75</v>
      </c>
      <c r="Y18" s="9">
        <v>0</v>
      </c>
      <c r="Z18" s="9"/>
      <c r="AA18" s="9">
        <v>0</v>
      </c>
      <c r="AB18" s="9" t="s">
        <v>38</v>
      </c>
      <c r="AC18" s="9">
        <v>0</v>
      </c>
      <c r="AD18" s="9">
        <v>0</v>
      </c>
    </row>
    <row r="19" spans="1:30" s="13" customFormat="1" ht="28" x14ac:dyDescent="0.3">
      <c r="A19" s="10">
        <f t="shared" si="1"/>
        <v>10</v>
      </c>
      <c r="B19" s="10">
        <f t="shared" si="2"/>
        <v>10</v>
      </c>
      <c r="C19" s="10">
        <v>6724</v>
      </c>
      <c r="D19" s="14" t="s">
        <v>64</v>
      </c>
      <c r="E19" s="11" t="s">
        <v>65</v>
      </c>
      <c r="F19" s="14" t="s">
        <v>66</v>
      </c>
      <c r="G19" s="14" t="s">
        <v>51</v>
      </c>
      <c r="H19" s="11" t="s">
        <v>68</v>
      </c>
      <c r="I19" s="15">
        <v>3</v>
      </c>
      <c r="J19" s="15"/>
      <c r="K19" s="10">
        <v>0</v>
      </c>
      <c r="L19" s="10">
        <v>1976</v>
      </c>
      <c r="M19" s="16">
        <v>730.7</v>
      </c>
      <c r="N19" s="16">
        <v>680</v>
      </c>
      <c r="O19" s="9">
        <v>0</v>
      </c>
      <c r="P19" s="9">
        <v>0</v>
      </c>
      <c r="Q19" s="9">
        <v>0</v>
      </c>
      <c r="R19" s="9"/>
      <c r="S19" s="9">
        <v>0</v>
      </c>
      <c r="T19" s="9">
        <v>0</v>
      </c>
      <c r="U19" s="9">
        <v>0</v>
      </c>
      <c r="V19" s="9">
        <v>0</v>
      </c>
      <c r="W19" s="9" t="s">
        <v>30</v>
      </c>
      <c r="X19" s="9">
        <v>0</v>
      </c>
      <c r="Y19" s="9" t="s">
        <v>108</v>
      </c>
      <c r="Z19" s="9">
        <v>0</v>
      </c>
      <c r="AA19" s="9">
        <v>0</v>
      </c>
      <c r="AB19" s="9"/>
      <c r="AC19" s="9">
        <v>0</v>
      </c>
      <c r="AD19" s="9">
        <v>0</v>
      </c>
    </row>
    <row r="20" spans="1:30" s="13" customFormat="1" ht="28" x14ac:dyDescent="0.3">
      <c r="A20" s="10">
        <f t="shared" si="1"/>
        <v>11</v>
      </c>
      <c r="B20" s="10">
        <f t="shared" si="2"/>
        <v>11</v>
      </c>
      <c r="C20" s="10">
        <v>6725</v>
      </c>
      <c r="D20" s="14" t="s">
        <v>64</v>
      </c>
      <c r="E20" s="11" t="s">
        <v>65</v>
      </c>
      <c r="F20" s="14" t="s">
        <v>66</v>
      </c>
      <c r="G20" s="14" t="s">
        <v>51</v>
      </c>
      <c r="H20" s="11" t="s">
        <v>68</v>
      </c>
      <c r="I20" s="15">
        <v>5</v>
      </c>
      <c r="J20" s="15"/>
      <c r="K20" s="10">
        <v>0</v>
      </c>
      <c r="L20" s="10">
        <v>1977</v>
      </c>
      <c r="M20" s="16">
        <v>740.1</v>
      </c>
      <c r="N20" s="16">
        <v>660.1</v>
      </c>
      <c r="O20" s="9"/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 t="s">
        <v>35</v>
      </c>
      <c r="V20" s="9">
        <v>0</v>
      </c>
      <c r="W20" s="9" t="s">
        <v>48</v>
      </c>
      <c r="X20" s="9" t="s">
        <v>30</v>
      </c>
      <c r="Y20" s="9">
        <v>0</v>
      </c>
      <c r="Z20" s="9">
        <v>0</v>
      </c>
      <c r="AA20" s="9" t="s">
        <v>50</v>
      </c>
      <c r="AB20" s="9">
        <v>0</v>
      </c>
      <c r="AC20" s="9">
        <v>0</v>
      </c>
      <c r="AD20" s="9">
        <v>0</v>
      </c>
    </row>
    <row r="21" spans="1:30" s="13" customFormat="1" ht="28" x14ac:dyDescent="0.3">
      <c r="A21" s="10">
        <f t="shared" si="1"/>
        <v>12</v>
      </c>
      <c r="B21" s="10">
        <f t="shared" si="2"/>
        <v>12</v>
      </c>
      <c r="C21" s="10">
        <v>6726</v>
      </c>
      <c r="D21" s="14" t="s">
        <v>64</v>
      </c>
      <c r="E21" s="11" t="s">
        <v>65</v>
      </c>
      <c r="F21" s="14" t="s">
        <v>66</v>
      </c>
      <c r="G21" s="14" t="s">
        <v>51</v>
      </c>
      <c r="H21" s="11" t="s">
        <v>68</v>
      </c>
      <c r="I21" s="15">
        <v>2</v>
      </c>
      <c r="J21" s="15"/>
      <c r="K21" s="10">
        <v>0</v>
      </c>
      <c r="L21" s="10">
        <v>1967</v>
      </c>
      <c r="M21" s="16">
        <v>865.1</v>
      </c>
      <c r="N21" s="16">
        <v>786.1</v>
      </c>
      <c r="O21" s="9"/>
      <c r="P21" s="9">
        <v>0</v>
      </c>
      <c r="Q21" s="9">
        <v>0</v>
      </c>
      <c r="R21" s="9" t="s">
        <v>33</v>
      </c>
      <c r="S21" s="9">
        <v>0</v>
      </c>
      <c r="T21" s="9">
        <v>0</v>
      </c>
      <c r="U21" s="9">
        <v>0</v>
      </c>
      <c r="V21" s="9" t="s">
        <v>35</v>
      </c>
      <c r="W21" s="9">
        <v>0</v>
      </c>
      <c r="X21" s="9">
        <v>0</v>
      </c>
      <c r="Y21" s="9" t="s">
        <v>30</v>
      </c>
      <c r="Z21" s="9" t="s">
        <v>50</v>
      </c>
      <c r="AA21" s="9"/>
      <c r="AB21" s="9">
        <v>0</v>
      </c>
      <c r="AC21" s="9">
        <v>0</v>
      </c>
      <c r="AD21" s="9">
        <v>0</v>
      </c>
    </row>
    <row r="22" spans="1:30" s="13" customFormat="1" ht="28" x14ac:dyDescent="0.3">
      <c r="A22" s="10">
        <f t="shared" si="1"/>
        <v>13</v>
      </c>
      <c r="B22" s="10">
        <f t="shared" si="2"/>
        <v>13</v>
      </c>
      <c r="C22" s="10">
        <v>6727</v>
      </c>
      <c r="D22" s="14" t="s">
        <v>64</v>
      </c>
      <c r="E22" s="11" t="s">
        <v>65</v>
      </c>
      <c r="F22" s="14" t="s">
        <v>66</v>
      </c>
      <c r="G22" s="14" t="s">
        <v>51</v>
      </c>
      <c r="H22" s="11" t="s">
        <v>68</v>
      </c>
      <c r="I22" s="15">
        <v>4</v>
      </c>
      <c r="J22" s="15"/>
      <c r="K22" s="10">
        <v>0</v>
      </c>
      <c r="L22" s="10">
        <v>1966</v>
      </c>
      <c r="M22" s="16">
        <v>346.6</v>
      </c>
      <c r="N22" s="16">
        <v>316.60000000000002</v>
      </c>
      <c r="O22" s="9">
        <v>0</v>
      </c>
      <c r="P22" s="9">
        <v>0</v>
      </c>
      <c r="Q22" s="9" t="s">
        <v>29</v>
      </c>
      <c r="R22" s="9">
        <v>0</v>
      </c>
      <c r="S22" s="9">
        <v>0</v>
      </c>
      <c r="T22" s="9">
        <v>0</v>
      </c>
      <c r="U22" s="9" t="s">
        <v>30</v>
      </c>
      <c r="V22" s="9">
        <v>0</v>
      </c>
      <c r="W22" s="9" t="s">
        <v>35</v>
      </c>
      <c r="X22" s="9">
        <v>0</v>
      </c>
      <c r="Y22" s="9">
        <v>0</v>
      </c>
      <c r="Z22" s="9"/>
      <c r="AA22" s="9">
        <v>0</v>
      </c>
      <c r="AB22" s="9">
        <v>0</v>
      </c>
      <c r="AC22" s="9">
        <v>0</v>
      </c>
      <c r="AD22" s="9">
        <v>0</v>
      </c>
    </row>
    <row r="23" spans="1:30" s="13" customFormat="1" ht="28" x14ac:dyDescent="0.3">
      <c r="A23" s="10">
        <f t="shared" si="1"/>
        <v>14</v>
      </c>
      <c r="B23" s="10">
        <f t="shared" si="2"/>
        <v>14</v>
      </c>
      <c r="C23" s="10">
        <v>6728</v>
      </c>
      <c r="D23" s="14" t="s">
        <v>64</v>
      </c>
      <c r="E23" s="11" t="s">
        <v>65</v>
      </c>
      <c r="F23" s="14" t="s">
        <v>66</v>
      </c>
      <c r="G23" s="14" t="s">
        <v>51</v>
      </c>
      <c r="H23" s="11" t="s">
        <v>68</v>
      </c>
      <c r="I23" s="15" t="s">
        <v>59</v>
      </c>
      <c r="J23" s="15"/>
      <c r="K23" s="10">
        <v>0</v>
      </c>
      <c r="L23" s="10">
        <v>1977</v>
      </c>
      <c r="M23" s="16">
        <v>699.9</v>
      </c>
      <c r="N23" s="16">
        <v>649.9</v>
      </c>
      <c r="O23" s="9">
        <v>0</v>
      </c>
      <c r="P23" s="9">
        <v>0</v>
      </c>
      <c r="Q23" s="9">
        <v>0</v>
      </c>
      <c r="R23" s="9">
        <v>0</v>
      </c>
      <c r="S23" s="9" t="s">
        <v>29</v>
      </c>
      <c r="T23" s="9">
        <v>0</v>
      </c>
      <c r="U23" s="9">
        <v>0</v>
      </c>
      <c r="V23" s="9" t="s">
        <v>30</v>
      </c>
      <c r="W23" s="9">
        <v>0</v>
      </c>
      <c r="X23" s="9" t="s">
        <v>35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</row>
    <row r="24" spans="1:30" s="13" customFormat="1" ht="28" x14ac:dyDescent="0.3">
      <c r="A24" s="10">
        <f t="shared" si="1"/>
        <v>15</v>
      </c>
      <c r="B24" s="10">
        <f t="shared" si="2"/>
        <v>15</v>
      </c>
      <c r="C24" s="10">
        <v>6729</v>
      </c>
      <c r="D24" s="14" t="s">
        <v>64</v>
      </c>
      <c r="E24" s="11" t="s">
        <v>65</v>
      </c>
      <c r="F24" s="14" t="s">
        <v>66</v>
      </c>
      <c r="G24" s="14" t="s">
        <v>51</v>
      </c>
      <c r="H24" s="11" t="s">
        <v>68</v>
      </c>
      <c r="I24" s="15" t="s">
        <v>57</v>
      </c>
      <c r="J24" s="15"/>
      <c r="K24" s="10">
        <v>0</v>
      </c>
      <c r="L24" s="10">
        <v>1980</v>
      </c>
      <c r="M24" s="16">
        <v>1000.4</v>
      </c>
      <c r="N24" s="16">
        <v>900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 t="s">
        <v>30</v>
      </c>
      <c r="X24" s="9">
        <v>0</v>
      </c>
      <c r="Y24" s="9" t="s">
        <v>35</v>
      </c>
      <c r="Z24" s="9" t="s">
        <v>29</v>
      </c>
      <c r="AA24" s="9">
        <v>0</v>
      </c>
      <c r="AB24" s="9">
        <v>0</v>
      </c>
      <c r="AC24" s="9">
        <v>0</v>
      </c>
      <c r="AD24" s="9">
        <v>0</v>
      </c>
    </row>
    <row r="25" spans="1:30" s="13" customFormat="1" ht="28" x14ac:dyDescent="0.3">
      <c r="A25" s="10">
        <f t="shared" si="1"/>
        <v>16</v>
      </c>
      <c r="B25" s="10">
        <f t="shared" si="2"/>
        <v>16</v>
      </c>
      <c r="C25" s="10">
        <v>6730</v>
      </c>
      <c r="D25" s="14" t="s">
        <v>64</v>
      </c>
      <c r="E25" s="11" t="s">
        <v>65</v>
      </c>
      <c r="F25" s="14" t="s">
        <v>66</v>
      </c>
      <c r="G25" s="14" t="s">
        <v>51</v>
      </c>
      <c r="H25" s="11" t="s">
        <v>68</v>
      </c>
      <c r="I25" s="15">
        <v>11</v>
      </c>
      <c r="J25" s="15"/>
      <c r="K25" s="10">
        <v>0</v>
      </c>
      <c r="L25" s="10">
        <v>1980</v>
      </c>
      <c r="M25" s="16">
        <v>1517.7</v>
      </c>
      <c r="N25" s="16">
        <v>1277.7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 t="s">
        <v>35</v>
      </c>
      <c r="V25" s="9">
        <v>0</v>
      </c>
      <c r="W25" s="9">
        <v>0</v>
      </c>
      <c r="X25" s="9" t="s">
        <v>34</v>
      </c>
      <c r="Y25" s="9" t="s">
        <v>26</v>
      </c>
      <c r="Z25" s="9"/>
      <c r="AA25" s="9">
        <v>0</v>
      </c>
      <c r="AB25" s="9" t="s">
        <v>38</v>
      </c>
      <c r="AC25" s="9">
        <v>0</v>
      </c>
      <c r="AD25" s="9">
        <v>0</v>
      </c>
    </row>
    <row r="26" spans="1:30" s="13" customFormat="1" ht="28" x14ac:dyDescent="0.3">
      <c r="A26" s="10">
        <f t="shared" si="1"/>
        <v>17</v>
      </c>
      <c r="B26" s="10">
        <f t="shared" si="2"/>
        <v>17</v>
      </c>
      <c r="C26" s="10">
        <v>6731</v>
      </c>
      <c r="D26" s="14" t="s">
        <v>64</v>
      </c>
      <c r="E26" s="11" t="s">
        <v>65</v>
      </c>
      <c r="F26" s="14" t="s">
        <v>66</v>
      </c>
      <c r="G26" s="14" t="s">
        <v>51</v>
      </c>
      <c r="H26" s="11" t="s">
        <v>68</v>
      </c>
      <c r="I26" s="15">
        <v>7</v>
      </c>
      <c r="J26" s="15"/>
      <c r="K26" s="10">
        <v>0</v>
      </c>
      <c r="L26" s="10">
        <v>1972</v>
      </c>
      <c r="M26" s="16">
        <v>723.1</v>
      </c>
      <c r="N26" s="16">
        <v>643.1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 t="s">
        <v>26</v>
      </c>
      <c r="V26" s="9" t="s">
        <v>42</v>
      </c>
      <c r="W26" s="9">
        <v>0</v>
      </c>
      <c r="X26" s="9">
        <v>0</v>
      </c>
      <c r="Y26" s="9" t="s">
        <v>43</v>
      </c>
      <c r="Z26" s="9">
        <v>0</v>
      </c>
      <c r="AA26" s="9">
        <v>0</v>
      </c>
      <c r="AB26" s="9"/>
      <c r="AC26" s="9">
        <v>0</v>
      </c>
      <c r="AD26" s="9">
        <v>0</v>
      </c>
    </row>
    <row r="27" spans="1:30" s="13" customFormat="1" ht="28" x14ac:dyDescent="0.3">
      <c r="A27" s="10">
        <f t="shared" si="1"/>
        <v>18</v>
      </c>
      <c r="B27" s="10">
        <f t="shared" si="2"/>
        <v>18</v>
      </c>
      <c r="C27" s="10">
        <v>6732</v>
      </c>
      <c r="D27" s="14" t="s">
        <v>64</v>
      </c>
      <c r="E27" s="11" t="s">
        <v>65</v>
      </c>
      <c r="F27" s="14" t="s">
        <v>66</v>
      </c>
      <c r="G27" s="14" t="s">
        <v>51</v>
      </c>
      <c r="H27" s="11" t="s">
        <v>68</v>
      </c>
      <c r="I27" s="15">
        <v>8</v>
      </c>
      <c r="J27" s="15"/>
      <c r="K27" s="10">
        <v>0</v>
      </c>
      <c r="L27" s="10">
        <v>1967</v>
      </c>
      <c r="M27" s="16">
        <v>319.5</v>
      </c>
      <c r="N27" s="16">
        <v>291.3</v>
      </c>
      <c r="O27" s="9">
        <v>0</v>
      </c>
      <c r="P27" s="9">
        <v>0</v>
      </c>
      <c r="Q27" s="9" t="s">
        <v>29</v>
      </c>
      <c r="R27" s="9">
        <v>0</v>
      </c>
      <c r="S27" s="9">
        <v>0</v>
      </c>
      <c r="T27" s="9">
        <v>0</v>
      </c>
      <c r="U27" s="9" t="s">
        <v>34</v>
      </c>
      <c r="V27" s="9">
        <v>0</v>
      </c>
      <c r="W27" s="9" t="s">
        <v>35</v>
      </c>
      <c r="X27" s="9">
        <v>0</v>
      </c>
      <c r="Y27" s="9">
        <v>0</v>
      </c>
      <c r="Z27" s="9" t="s">
        <v>38</v>
      </c>
      <c r="AA27" s="9">
        <v>0</v>
      </c>
      <c r="AB27" s="9">
        <v>0</v>
      </c>
      <c r="AC27" s="9">
        <v>0</v>
      </c>
      <c r="AD27" s="9">
        <v>0</v>
      </c>
    </row>
    <row r="28" spans="1:30" s="13" customFormat="1" ht="28" x14ac:dyDescent="0.3">
      <c r="A28" s="10">
        <f t="shared" si="1"/>
        <v>19</v>
      </c>
      <c r="B28" s="10">
        <f t="shared" si="2"/>
        <v>19</v>
      </c>
      <c r="C28" s="10">
        <v>6733</v>
      </c>
      <c r="D28" s="14" t="s">
        <v>64</v>
      </c>
      <c r="E28" s="11" t="s">
        <v>65</v>
      </c>
      <c r="F28" s="14" t="s">
        <v>66</v>
      </c>
      <c r="G28" s="14" t="s">
        <v>51</v>
      </c>
      <c r="H28" s="11" t="s">
        <v>68</v>
      </c>
      <c r="I28" s="15">
        <v>12</v>
      </c>
      <c r="J28" s="15"/>
      <c r="K28" s="10">
        <v>0</v>
      </c>
      <c r="L28" s="10">
        <v>1969</v>
      </c>
      <c r="M28" s="16">
        <v>313.3</v>
      </c>
      <c r="N28" s="16">
        <v>273.3</v>
      </c>
      <c r="O28" s="9">
        <v>0</v>
      </c>
      <c r="P28" s="9">
        <v>0</v>
      </c>
      <c r="Q28" s="9" t="s">
        <v>29</v>
      </c>
      <c r="R28" s="9">
        <v>0</v>
      </c>
      <c r="S28" s="9">
        <v>0</v>
      </c>
      <c r="T28" s="9">
        <v>0</v>
      </c>
      <c r="U28" s="9">
        <v>0</v>
      </c>
      <c r="V28" s="9" t="s">
        <v>30</v>
      </c>
      <c r="W28" s="9">
        <v>0</v>
      </c>
      <c r="X28" s="9" t="s">
        <v>35</v>
      </c>
      <c r="Y28" s="9">
        <v>0</v>
      </c>
      <c r="Z28" s="9"/>
      <c r="AA28" s="9">
        <v>0</v>
      </c>
      <c r="AB28" s="9">
        <v>0</v>
      </c>
      <c r="AC28" s="9">
        <v>0</v>
      </c>
      <c r="AD28" s="9">
        <v>0</v>
      </c>
    </row>
    <row r="29" spans="1:30" s="13" customFormat="1" ht="28" x14ac:dyDescent="0.3">
      <c r="A29" s="10">
        <f t="shared" si="1"/>
        <v>20</v>
      </c>
      <c r="B29" s="10">
        <f t="shared" si="2"/>
        <v>20</v>
      </c>
      <c r="C29" s="10">
        <v>6734</v>
      </c>
      <c r="D29" s="14" t="s">
        <v>64</v>
      </c>
      <c r="E29" s="11" t="s">
        <v>65</v>
      </c>
      <c r="F29" s="14" t="s">
        <v>66</v>
      </c>
      <c r="G29" s="14" t="s">
        <v>51</v>
      </c>
      <c r="H29" s="11" t="s">
        <v>52</v>
      </c>
      <c r="I29" s="15">
        <v>5</v>
      </c>
      <c r="J29" s="15"/>
      <c r="K29" s="10">
        <v>0</v>
      </c>
      <c r="L29" s="10">
        <v>1974</v>
      </c>
      <c r="M29" s="16">
        <v>680.5</v>
      </c>
      <c r="N29" s="16">
        <v>600.5</v>
      </c>
      <c r="O29" s="9">
        <v>0</v>
      </c>
      <c r="P29" s="9">
        <v>0</v>
      </c>
      <c r="Q29" s="9">
        <v>0</v>
      </c>
      <c r="R29" s="9" t="s">
        <v>29</v>
      </c>
      <c r="S29" s="9">
        <v>0</v>
      </c>
      <c r="T29" s="9">
        <v>0</v>
      </c>
      <c r="U29" s="9">
        <v>0</v>
      </c>
      <c r="V29" s="9">
        <v>0</v>
      </c>
      <c r="W29" s="9" t="s">
        <v>30</v>
      </c>
      <c r="X29" s="9">
        <v>0</v>
      </c>
      <c r="Y29" s="9" t="s">
        <v>35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</row>
    <row r="30" spans="1:30" s="13" customFormat="1" ht="28" x14ac:dyDescent="0.3">
      <c r="A30" s="10">
        <f t="shared" si="1"/>
        <v>21</v>
      </c>
      <c r="B30" s="10">
        <f t="shared" si="2"/>
        <v>21</v>
      </c>
      <c r="C30" s="10">
        <v>6735</v>
      </c>
      <c r="D30" s="14" t="s">
        <v>64</v>
      </c>
      <c r="E30" s="11" t="s">
        <v>65</v>
      </c>
      <c r="F30" s="14" t="s">
        <v>66</v>
      </c>
      <c r="G30" s="14" t="s">
        <v>51</v>
      </c>
      <c r="H30" s="11" t="s">
        <v>52</v>
      </c>
      <c r="I30" s="15">
        <v>6</v>
      </c>
      <c r="J30" s="15"/>
      <c r="K30" s="10">
        <v>0</v>
      </c>
      <c r="L30" s="10">
        <v>1963</v>
      </c>
      <c r="M30" s="16">
        <v>435.1</v>
      </c>
      <c r="N30" s="16">
        <v>395.1</v>
      </c>
      <c r="O30" s="9">
        <v>0</v>
      </c>
      <c r="P30" s="9" t="s">
        <v>41</v>
      </c>
      <c r="Q30" s="9"/>
      <c r="R30" s="9"/>
      <c r="S30" s="9">
        <v>0</v>
      </c>
      <c r="T30" s="9">
        <v>0</v>
      </c>
      <c r="U30" s="9" t="s">
        <v>40</v>
      </c>
      <c r="V30" s="9">
        <v>0</v>
      </c>
      <c r="W30" s="9">
        <v>0</v>
      </c>
      <c r="X30" s="9" t="s">
        <v>30</v>
      </c>
      <c r="Y30" s="9" t="s">
        <v>29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</row>
    <row r="31" spans="1:30" s="13" customFormat="1" ht="28" x14ac:dyDescent="0.3">
      <c r="A31" s="10">
        <f t="shared" si="1"/>
        <v>22</v>
      </c>
      <c r="B31" s="10">
        <f t="shared" si="2"/>
        <v>22</v>
      </c>
      <c r="C31" s="10">
        <v>6736</v>
      </c>
      <c r="D31" s="14" t="s">
        <v>64</v>
      </c>
      <c r="E31" s="11" t="s">
        <v>65</v>
      </c>
      <c r="F31" s="14" t="s">
        <v>66</v>
      </c>
      <c r="G31" s="14" t="s">
        <v>51</v>
      </c>
      <c r="H31" s="11" t="s">
        <v>52</v>
      </c>
      <c r="I31" s="15">
        <v>8</v>
      </c>
      <c r="J31" s="15"/>
      <c r="K31" s="10">
        <v>0</v>
      </c>
      <c r="L31" s="10">
        <v>1963</v>
      </c>
      <c r="M31" s="12">
        <v>426.2</v>
      </c>
      <c r="N31" s="16">
        <v>401.2</v>
      </c>
      <c r="O31" s="9">
        <v>0</v>
      </c>
      <c r="P31" s="9" t="s">
        <v>41</v>
      </c>
      <c r="Q31" s="9"/>
      <c r="R31" s="9">
        <v>0</v>
      </c>
      <c r="S31" s="9">
        <v>0</v>
      </c>
      <c r="T31" s="9">
        <v>0</v>
      </c>
      <c r="U31" s="9">
        <v>0</v>
      </c>
      <c r="V31" s="9" t="s">
        <v>42</v>
      </c>
      <c r="W31" s="9" t="s">
        <v>69</v>
      </c>
      <c r="X31" s="9">
        <v>0</v>
      </c>
      <c r="Y31" s="9" t="s">
        <v>30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</row>
    <row r="32" spans="1:30" s="13" customFormat="1" ht="28" x14ac:dyDescent="0.3">
      <c r="A32" s="10">
        <f t="shared" si="1"/>
        <v>23</v>
      </c>
      <c r="B32" s="10">
        <f t="shared" si="2"/>
        <v>23</v>
      </c>
      <c r="C32" s="10">
        <v>6737</v>
      </c>
      <c r="D32" s="14" t="s">
        <v>64</v>
      </c>
      <c r="E32" s="11" t="s">
        <v>65</v>
      </c>
      <c r="F32" s="14" t="s">
        <v>66</v>
      </c>
      <c r="G32" s="14" t="s">
        <v>51</v>
      </c>
      <c r="H32" s="11" t="s">
        <v>52</v>
      </c>
      <c r="I32" s="15">
        <v>11</v>
      </c>
      <c r="J32" s="15"/>
      <c r="K32" s="10">
        <v>0</v>
      </c>
      <c r="L32" s="10">
        <v>1966</v>
      </c>
      <c r="M32" s="16">
        <v>914.5</v>
      </c>
      <c r="N32" s="16">
        <v>699.5</v>
      </c>
      <c r="O32" s="9">
        <v>0</v>
      </c>
      <c r="P32" s="9">
        <v>0</v>
      </c>
      <c r="Q32" s="9"/>
      <c r="R32" s="9">
        <v>0</v>
      </c>
      <c r="S32" s="9">
        <v>0</v>
      </c>
      <c r="T32" s="9">
        <v>0</v>
      </c>
      <c r="U32" s="9" t="s">
        <v>30</v>
      </c>
      <c r="V32" s="9">
        <v>0</v>
      </c>
      <c r="W32" s="9" t="s">
        <v>35</v>
      </c>
      <c r="X32" s="9">
        <v>0</v>
      </c>
      <c r="Y32" s="9" t="s">
        <v>29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</row>
    <row r="33" spans="1:30" s="13" customFormat="1" ht="28" x14ac:dyDescent="0.3">
      <c r="A33" s="10">
        <f t="shared" si="1"/>
        <v>24</v>
      </c>
      <c r="B33" s="10">
        <f t="shared" si="2"/>
        <v>24</v>
      </c>
      <c r="C33" s="10">
        <v>6738</v>
      </c>
      <c r="D33" s="14" t="s">
        <v>64</v>
      </c>
      <c r="E33" s="11" t="s">
        <v>65</v>
      </c>
      <c r="F33" s="14" t="s">
        <v>66</v>
      </c>
      <c r="G33" s="14" t="s">
        <v>51</v>
      </c>
      <c r="H33" s="11" t="s">
        <v>52</v>
      </c>
      <c r="I33" s="15">
        <v>13</v>
      </c>
      <c r="J33" s="15"/>
      <c r="K33" s="10">
        <v>0</v>
      </c>
      <c r="L33" s="10">
        <v>1968</v>
      </c>
      <c r="M33" s="16">
        <v>880.2</v>
      </c>
      <c r="N33" s="16">
        <v>685.2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 t="s">
        <v>46</v>
      </c>
      <c r="V33" s="9" t="s">
        <v>30</v>
      </c>
      <c r="W33" s="9" t="s">
        <v>26</v>
      </c>
      <c r="X33" s="9" t="s">
        <v>42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</row>
    <row r="34" spans="1:30" s="13" customFormat="1" ht="28" x14ac:dyDescent="0.3">
      <c r="A34" s="10">
        <f t="shared" si="1"/>
        <v>25</v>
      </c>
      <c r="B34" s="10">
        <f t="shared" si="2"/>
        <v>25</v>
      </c>
      <c r="C34" s="10">
        <v>6739</v>
      </c>
      <c r="D34" s="14" t="s">
        <v>64</v>
      </c>
      <c r="E34" s="11" t="s">
        <v>65</v>
      </c>
      <c r="F34" s="14" t="s">
        <v>66</v>
      </c>
      <c r="G34" s="14" t="s">
        <v>51</v>
      </c>
      <c r="H34" s="11" t="s">
        <v>52</v>
      </c>
      <c r="I34" s="15">
        <v>15</v>
      </c>
      <c r="J34" s="15"/>
      <c r="K34" s="10">
        <v>0</v>
      </c>
      <c r="L34" s="10">
        <v>1968</v>
      </c>
      <c r="M34" s="16">
        <v>798.2</v>
      </c>
      <c r="N34" s="16">
        <v>718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 t="s">
        <v>46</v>
      </c>
      <c r="W34" s="9" t="s">
        <v>30</v>
      </c>
      <c r="X34" s="9" t="s">
        <v>26</v>
      </c>
      <c r="Y34" s="9" t="s">
        <v>42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</row>
    <row r="35" spans="1:30" s="13" customFormat="1" ht="28" x14ac:dyDescent="0.3">
      <c r="A35" s="10">
        <f t="shared" si="1"/>
        <v>26</v>
      </c>
      <c r="B35" s="10">
        <f t="shared" si="2"/>
        <v>26</v>
      </c>
      <c r="C35" s="10">
        <v>6740</v>
      </c>
      <c r="D35" s="14" t="s">
        <v>64</v>
      </c>
      <c r="E35" s="11" t="s">
        <v>65</v>
      </c>
      <c r="F35" s="14" t="s">
        <v>66</v>
      </c>
      <c r="G35" s="14" t="s">
        <v>51</v>
      </c>
      <c r="H35" s="11" t="s">
        <v>52</v>
      </c>
      <c r="I35" s="15">
        <v>22</v>
      </c>
      <c r="J35" s="15"/>
      <c r="K35" s="10">
        <v>0</v>
      </c>
      <c r="L35" s="10">
        <v>1976</v>
      </c>
      <c r="M35" s="16">
        <v>600</v>
      </c>
      <c r="N35" s="16">
        <v>540</v>
      </c>
      <c r="O35" s="9">
        <v>0</v>
      </c>
      <c r="P35" s="9">
        <v>0</v>
      </c>
      <c r="Q35" s="9">
        <v>0</v>
      </c>
      <c r="R35" s="9">
        <v>0</v>
      </c>
      <c r="S35" s="9" t="s">
        <v>29</v>
      </c>
      <c r="T35" s="9">
        <v>0</v>
      </c>
      <c r="U35" s="9" t="s">
        <v>35</v>
      </c>
      <c r="V35" s="9">
        <v>0</v>
      </c>
      <c r="W35" s="9">
        <v>0</v>
      </c>
      <c r="X35" s="9" t="s">
        <v>30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</row>
    <row r="36" spans="1:30" s="13" customFormat="1" ht="28" x14ac:dyDescent="0.3">
      <c r="A36" s="10">
        <f t="shared" si="1"/>
        <v>27</v>
      </c>
      <c r="B36" s="10">
        <f t="shared" si="2"/>
        <v>27</v>
      </c>
      <c r="C36" s="10">
        <v>6741</v>
      </c>
      <c r="D36" s="14" t="s">
        <v>64</v>
      </c>
      <c r="E36" s="11" t="s">
        <v>65</v>
      </c>
      <c r="F36" s="14" t="s">
        <v>66</v>
      </c>
      <c r="G36" s="14" t="s">
        <v>51</v>
      </c>
      <c r="H36" s="11" t="s">
        <v>62</v>
      </c>
      <c r="I36" s="15">
        <v>46</v>
      </c>
      <c r="J36" s="15"/>
      <c r="K36" s="10">
        <v>0</v>
      </c>
      <c r="L36" s="10">
        <v>1981</v>
      </c>
      <c r="M36" s="16">
        <v>532.1</v>
      </c>
      <c r="N36" s="16">
        <v>452.1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 t="s">
        <v>35</v>
      </c>
      <c r="W36" s="9" t="s">
        <v>56</v>
      </c>
      <c r="X36" s="9">
        <v>0</v>
      </c>
      <c r="Y36" s="9" t="s">
        <v>30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</row>
    <row r="37" spans="1:30" s="13" customFormat="1" ht="28" x14ac:dyDescent="0.3">
      <c r="A37" s="10">
        <f t="shared" si="1"/>
        <v>28</v>
      </c>
      <c r="B37" s="10">
        <f t="shared" si="2"/>
        <v>28</v>
      </c>
      <c r="C37" s="10">
        <v>6742</v>
      </c>
      <c r="D37" s="14" t="s">
        <v>64</v>
      </c>
      <c r="E37" s="11" t="s">
        <v>65</v>
      </c>
      <c r="F37" s="14" t="s">
        <v>66</v>
      </c>
      <c r="G37" s="14" t="s">
        <v>51</v>
      </c>
      <c r="H37" s="11" t="s">
        <v>61</v>
      </c>
      <c r="I37" s="15">
        <v>57</v>
      </c>
      <c r="J37" s="15"/>
      <c r="K37" s="10">
        <v>0</v>
      </c>
      <c r="L37" s="9">
        <v>1952</v>
      </c>
      <c r="M37" s="9">
        <v>521.79999999999995</v>
      </c>
      <c r="N37" s="9">
        <v>456.8</v>
      </c>
      <c r="O37" s="9">
        <v>0</v>
      </c>
      <c r="P37" s="9" t="s">
        <v>46</v>
      </c>
      <c r="Q37" s="9"/>
      <c r="R37" s="9">
        <v>0</v>
      </c>
      <c r="S37" s="9">
        <v>0</v>
      </c>
      <c r="T37" s="9">
        <v>0</v>
      </c>
      <c r="U37" s="9" t="s">
        <v>30</v>
      </c>
      <c r="V37" s="9">
        <v>0</v>
      </c>
      <c r="W37" s="9" t="s">
        <v>70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</row>
    <row r="38" spans="1:30" s="13" customFormat="1" ht="28" x14ac:dyDescent="0.3">
      <c r="A38" s="10">
        <f t="shared" si="1"/>
        <v>29</v>
      </c>
      <c r="B38" s="10">
        <f t="shared" si="2"/>
        <v>29</v>
      </c>
      <c r="C38" s="10">
        <v>6743</v>
      </c>
      <c r="D38" s="14" t="s">
        <v>64</v>
      </c>
      <c r="E38" s="11" t="s">
        <v>65</v>
      </c>
      <c r="F38" s="14" t="s">
        <v>66</v>
      </c>
      <c r="G38" s="14" t="s">
        <v>51</v>
      </c>
      <c r="H38" s="11" t="s">
        <v>61</v>
      </c>
      <c r="I38" s="15">
        <v>59</v>
      </c>
      <c r="J38" s="15"/>
      <c r="K38" s="10">
        <v>0</v>
      </c>
      <c r="L38" s="10">
        <v>1952</v>
      </c>
      <c r="M38" s="16">
        <v>340</v>
      </c>
      <c r="N38" s="16">
        <v>329.4</v>
      </c>
      <c r="O38" s="9" t="s">
        <v>41</v>
      </c>
      <c r="P38" s="9">
        <v>0</v>
      </c>
      <c r="Q38" s="9"/>
      <c r="R38" s="9" t="s">
        <v>50</v>
      </c>
      <c r="S38" s="9">
        <v>0</v>
      </c>
      <c r="T38" s="9">
        <v>0</v>
      </c>
      <c r="U38" s="9">
        <v>0</v>
      </c>
      <c r="V38" s="9" t="s">
        <v>30</v>
      </c>
      <c r="W38" s="9">
        <v>0</v>
      </c>
      <c r="X38" s="9" t="s">
        <v>42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</row>
    <row r="39" spans="1:30" s="13" customFormat="1" ht="28" x14ac:dyDescent="0.3">
      <c r="A39" s="10">
        <f t="shared" si="1"/>
        <v>30</v>
      </c>
      <c r="B39" s="10">
        <f t="shared" si="2"/>
        <v>30</v>
      </c>
      <c r="C39" s="10">
        <v>6744</v>
      </c>
      <c r="D39" s="14" t="s">
        <v>64</v>
      </c>
      <c r="E39" s="11" t="s">
        <v>65</v>
      </c>
      <c r="F39" s="14" t="s">
        <v>66</v>
      </c>
      <c r="G39" s="14" t="s">
        <v>51</v>
      </c>
      <c r="H39" s="11" t="s">
        <v>71</v>
      </c>
      <c r="I39" s="15">
        <v>69</v>
      </c>
      <c r="J39" s="15"/>
      <c r="K39" s="10">
        <v>0</v>
      </c>
      <c r="L39" s="10">
        <v>1990</v>
      </c>
      <c r="M39" s="16">
        <v>401.6</v>
      </c>
      <c r="N39" s="16">
        <v>351.6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 t="s">
        <v>28</v>
      </c>
      <c r="X39" s="9" t="s">
        <v>26</v>
      </c>
      <c r="Y39" s="9" t="s">
        <v>35</v>
      </c>
      <c r="Z39" s="9">
        <v>0</v>
      </c>
      <c r="AA39" s="9" t="s">
        <v>37</v>
      </c>
      <c r="AB39" s="9">
        <v>0</v>
      </c>
      <c r="AC39" s="9">
        <v>0</v>
      </c>
      <c r="AD39" s="9">
        <v>0</v>
      </c>
    </row>
    <row r="40" spans="1:30" s="13" customFormat="1" ht="28" x14ac:dyDescent="0.3">
      <c r="A40" s="10">
        <f t="shared" si="1"/>
        <v>31</v>
      </c>
      <c r="B40" s="10">
        <f t="shared" si="2"/>
        <v>31</v>
      </c>
      <c r="C40" s="10">
        <v>6745</v>
      </c>
      <c r="D40" s="14" t="s">
        <v>64</v>
      </c>
      <c r="E40" s="11" t="s">
        <v>65</v>
      </c>
      <c r="F40" s="14" t="s">
        <v>66</v>
      </c>
      <c r="G40" s="14" t="s">
        <v>51</v>
      </c>
      <c r="H40" s="11" t="s">
        <v>71</v>
      </c>
      <c r="I40" s="15">
        <v>71</v>
      </c>
      <c r="J40" s="15"/>
      <c r="K40" s="10">
        <v>0</v>
      </c>
      <c r="L40" s="10">
        <v>1990</v>
      </c>
      <c r="M40" s="16">
        <v>392.7</v>
      </c>
      <c r="N40" s="16">
        <v>342.7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 t="s">
        <v>35</v>
      </c>
      <c r="V40" s="9">
        <v>0</v>
      </c>
      <c r="W40" s="9">
        <v>0</v>
      </c>
      <c r="X40" s="9" t="s">
        <v>28</v>
      </c>
      <c r="Y40" s="9" t="s">
        <v>26</v>
      </c>
      <c r="Z40" s="9">
        <v>0</v>
      </c>
      <c r="AA40" s="9" t="s">
        <v>37</v>
      </c>
      <c r="AB40" s="9">
        <v>0</v>
      </c>
      <c r="AC40" s="9">
        <v>0</v>
      </c>
      <c r="AD40" s="9">
        <v>0</v>
      </c>
    </row>
    <row r="41" spans="1:30" s="13" customFormat="1" ht="28" x14ac:dyDescent="0.3">
      <c r="A41" s="10">
        <f t="shared" si="1"/>
        <v>32</v>
      </c>
      <c r="B41" s="10">
        <f t="shared" si="2"/>
        <v>32</v>
      </c>
      <c r="C41" s="10">
        <v>6746</v>
      </c>
      <c r="D41" s="14" t="s">
        <v>64</v>
      </c>
      <c r="E41" s="11" t="s">
        <v>65</v>
      </c>
      <c r="F41" s="14" t="s">
        <v>66</v>
      </c>
      <c r="G41" s="14" t="s">
        <v>51</v>
      </c>
      <c r="H41" s="11" t="s">
        <v>71</v>
      </c>
      <c r="I41" s="15">
        <v>73</v>
      </c>
      <c r="J41" s="15"/>
      <c r="K41" s="10">
        <v>0</v>
      </c>
      <c r="L41" s="10">
        <v>1991</v>
      </c>
      <c r="M41" s="16">
        <v>398.1</v>
      </c>
      <c r="N41" s="16">
        <v>348.1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 t="s">
        <v>26</v>
      </c>
      <c r="V41" s="9" t="s">
        <v>35</v>
      </c>
      <c r="W41" s="9">
        <v>0</v>
      </c>
      <c r="X41" s="9">
        <v>0</v>
      </c>
      <c r="Y41" s="9" t="s">
        <v>28</v>
      </c>
      <c r="Z41" s="9">
        <v>0</v>
      </c>
      <c r="AA41" s="9" t="s">
        <v>37</v>
      </c>
      <c r="AB41" s="9">
        <v>0</v>
      </c>
      <c r="AC41" s="9">
        <v>0</v>
      </c>
      <c r="AD41" s="9">
        <v>0</v>
      </c>
    </row>
    <row r="42" spans="1:30" s="13" customFormat="1" ht="28" x14ac:dyDescent="0.3">
      <c r="A42" s="10">
        <f t="shared" si="1"/>
        <v>33</v>
      </c>
      <c r="B42" s="10">
        <f t="shared" si="2"/>
        <v>33</v>
      </c>
      <c r="C42" s="10">
        <v>6749</v>
      </c>
      <c r="D42" s="14" t="s">
        <v>64</v>
      </c>
      <c r="E42" s="11" t="s">
        <v>65</v>
      </c>
      <c r="F42" s="14" t="s">
        <v>66</v>
      </c>
      <c r="G42" s="14" t="s">
        <v>51</v>
      </c>
      <c r="H42" s="11" t="s">
        <v>36</v>
      </c>
      <c r="I42" s="15">
        <v>18</v>
      </c>
      <c r="J42" s="15"/>
      <c r="K42" s="10">
        <v>0</v>
      </c>
      <c r="L42" s="10">
        <v>1966</v>
      </c>
      <c r="M42" s="16">
        <v>348.7</v>
      </c>
      <c r="N42" s="16">
        <v>288.7</v>
      </c>
      <c r="O42" s="9">
        <v>0</v>
      </c>
      <c r="P42" s="9">
        <v>0</v>
      </c>
      <c r="Q42" s="9" t="s">
        <v>50</v>
      </c>
      <c r="R42" s="9">
        <v>0</v>
      </c>
      <c r="S42" s="9">
        <v>0</v>
      </c>
      <c r="T42" s="9">
        <v>0</v>
      </c>
      <c r="U42" s="9" t="s">
        <v>30</v>
      </c>
      <c r="V42" s="9">
        <v>0</v>
      </c>
      <c r="W42" s="9" t="s">
        <v>35</v>
      </c>
      <c r="X42" s="9">
        <v>0</v>
      </c>
      <c r="Y42" s="9">
        <v>0</v>
      </c>
      <c r="Z42" s="9">
        <v>0</v>
      </c>
      <c r="AA42" s="9"/>
      <c r="AB42" s="9">
        <v>0</v>
      </c>
      <c r="AC42" s="9">
        <v>0</v>
      </c>
      <c r="AD42" s="9">
        <v>0</v>
      </c>
    </row>
    <row r="43" spans="1:30" s="13" customFormat="1" ht="28" x14ac:dyDescent="0.3">
      <c r="A43" s="10">
        <f t="shared" si="1"/>
        <v>34</v>
      </c>
      <c r="B43" s="10">
        <f t="shared" si="2"/>
        <v>34</v>
      </c>
      <c r="C43" s="10">
        <v>6750</v>
      </c>
      <c r="D43" s="14" t="s">
        <v>64</v>
      </c>
      <c r="E43" s="11" t="s">
        <v>65</v>
      </c>
      <c r="F43" s="14" t="s">
        <v>66</v>
      </c>
      <c r="G43" s="14" t="s">
        <v>51</v>
      </c>
      <c r="H43" s="11" t="s">
        <v>47</v>
      </c>
      <c r="I43" s="15" t="s">
        <v>45</v>
      </c>
      <c r="J43" s="15"/>
      <c r="K43" s="10">
        <v>0</v>
      </c>
      <c r="L43" s="10">
        <v>1990</v>
      </c>
      <c r="M43" s="16">
        <v>379.9</v>
      </c>
      <c r="N43" s="16">
        <v>339.9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 t="s">
        <v>28</v>
      </c>
      <c r="W43" s="9" t="s">
        <v>26</v>
      </c>
      <c r="X43" s="9" t="s">
        <v>35</v>
      </c>
      <c r="Y43" s="9">
        <v>0</v>
      </c>
      <c r="Z43" s="9">
        <v>0</v>
      </c>
      <c r="AA43" s="9" t="s">
        <v>37</v>
      </c>
      <c r="AB43" s="9">
        <v>0</v>
      </c>
      <c r="AC43" s="9">
        <v>0</v>
      </c>
      <c r="AD43" s="9">
        <v>0</v>
      </c>
    </row>
    <row r="44" spans="1:30" s="13" customFormat="1" ht="28" x14ac:dyDescent="0.3">
      <c r="A44" s="10">
        <f t="shared" si="1"/>
        <v>35</v>
      </c>
      <c r="B44" s="10">
        <f t="shared" si="2"/>
        <v>35</v>
      </c>
      <c r="C44" s="10">
        <v>6751</v>
      </c>
      <c r="D44" s="14" t="s">
        <v>64</v>
      </c>
      <c r="E44" s="11" t="s">
        <v>65</v>
      </c>
      <c r="F44" s="14" t="s">
        <v>66</v>
      </c>
      <c r="G44" s="14" t="s">
        <v>51</v>
      </c>
      <c r="H44" s="11" t="s">
        <v>72</v>
      </c>
      <c r="I44" s="15">
        <v>23</v>
      </c>
      <c r="J44" s="15"/>
      <c r="K44" s="10">
        <v>0</v>
      </c>
      <c r="L44" s="10">
        <v>1988</v>
      </c>
      <c r="M44" s="16">
        <v>1275</v>
      </c>
      <c r="N44" s="16">
        <v>1147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 t="s">
        <v>28</v>
      </c>
      <c r="X44" s="9" t="s">
        <v>26</v>
      </c>
      <c r="Y44" s="9" t="s">
        <v>35</v>
      </c>
      <c r="Z44" s="9" t="s">
        <v>37</v>
      </c>
      <c r="AA44" s="9"/>
      <c r="AB44" s="9">
        <v>0</v>
      </c>
      <c r="AC44" s="9">
        <v>0</v>
      </c>
      <c r="AD44" s="9">
        <v>0</v>
      </c>
    </row>
    <row r="45" spans="1:30" s="13" customFormat="1" ht="28" x14ac:dyDescent="0.3">
      <c r="A45" s="10">
        <f t="shared" si="1"/>
        <v>36</v>
      </c>
      <c r="B45" s="10">
        <f t="shared" si="2"/>
        <v>36</v>
      </c>
      <c r="C45" s="10">
        <v>6752</v>
      </c>
      <c r="D45" s="14" t="s">
        <v>64</v>
      </c>
      <c r="E45" s="11" t="s">
        <v>65</v>
      </c>
      <c r="F45" s="14" t="s">
        <v>66</v>
      </c>
      <c r="G45" s="14" t="s">
        <v>51</v>
      </c>
      <c r="H45" s="11" t="s">
        <v>62</v>
      </c>
      <c r="I45" s="15">
        <v>83</v>
      </c>
      <c r="J45" s="15"/>
      <c r="K45" s="10">
        <v>0</v>
      </c>
      <c r="L45" s="10">
        <v>1988</v>
      </c>
      <c r="M45" s="16">
        <v>396.3</v>
      </c>
      <c r="N45" s="16">
        <v>356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 t="s">
        <v>35</v>
      </c>
      <c r="V45" s="9">
        <v>0</v>
      </c>
      <c r="W45" s="9">
        <v>0</v>
      </c>
      <c r="X45" s="9" t="s">
        <v>28</v>
      </c>
      <c r="Y45" s="9" t="s">
        <v>26</v>
      </c>
      <c r="Z45" s="9" t="s">
        <v>37</v>
      </c>
      <c r="AA45" s="9">
        <v>0</v>
      </c>
      <c r="AB45" s="9">
        <v>0</v>
      </c>
      <c r="AC45" s="9">
        <v>0</v>
      </c>
      <c r="AD45" s="9">
        <v>0</v>
      </c>
    </row>
    <row r="46" spans="1:30" s="13" customFormat="1" ht="28" x14ac:dyDescent="0.3">
      <c r="A46" s="10">
        <f t="shared" si="1"/>
        <v>37</v>
      </c>
      <c r="B46" s="10">
        <f t="shared" si="2"/>
        <v>37</v>
      </c>
      <c r="C46" s="10">
        <v>6753</v>
      </c>
      <c r="D46" s="14" t="s">
        <v>64</v>
      </c>
      <c r="E46" s="11" t="s">
        <v>65</v>
      </c>
      <c r="F46" s="14" t="s">
        <v>66</v>
      </c>
      <c r="G46" s="14" t="s">
        <v>51</v>
      </c>
      <c r="H46" s="11" t="s">
        <v>55</v>
      </c>
      <c r="I46" s="15">
        <v>36</v>
      </c>
      <c r="J46" s="15"/>
      <c r="K46" s="10">
        <v>0</v>
      </c>
      <c r="L46" s="10">
        <v>1976</v>
      </c>
      <c r="M46" s="16">
        <v>875.7</v>
      </c>
      <c r="N46" s="16">
        <v>795.7</v>
      </c>
      <c r="O46" s="9">
        <v>0</v>
      </c>
      <c r="P46" s="9">
        <v>0</v>
      </c>
      <c r="Q46" s="9">
        <v>0</v>
      </c>
      <c r="R46" s="9">
        <v>0</v>
      </c>
      <c r="S46" s="9" t="s">
        <v>29</v>
      </c>
      <c r="T46" s="9">
        <v>0</v>
      </c>
      <c r="U46" s="9">
        <v>0</v>
      </c>
      <c r="V46" s="9" t="s">
        <v>35</v>
      </c>
      <c r="W46" s="9">
        <v>0</v>
      </c>
      <c r="X46" s="9">
        <v>0</v>
      </c>
      <c r="Y46" s="9" t="s">
        <v>30</v>
      </c>
      <c r="Z46" s="9"/>
      <c r="AA46" s="9">
        <v>0</v>
      </c>
      <c r="AB46" s="9">
        <v>0</v>
      </c>
      <c r="AC46" s="9">
        <v>0</v>
      </c>
      <c r="AD46" s="9">
        <v>0</v>
      </c>
    </row>
    <row r="47" spans="1:30" s="13" customFormat="1" ht="28" x14ac:dyDescent="0.3">
      <c r="A47" s="10">
        <f t="shared" si="1"/>
        <v>38</v>
      </c>
      <c r="B47" s="10">
        <f t="shared" si="2"/>
        <v>38</v>
      </c>
      <c r="C47" s="10">
        <v>6754</v>
      </c>
      <c r="D47" s="14" t="s">
        <v>64</v>
      </c>
      <c r="E47" s="11" t="s">
        <v>65</v>
      </c>
      <c r="F47" s="14" t="s">
        <v>66</v>
      </c>
      <c r="G47" s="14" t="s">
        <v>51</v>
      </c>
      <c r="H47" s="11" t="s">
        <v>44</v>
      </c>
      <c r="I47" s="15">
        <v>49</v>
      </c>
      <c r="J47" s="15"/>
      <c r="K47" s="10">
        <v>0</v>
      </c>
      <c r="L47" s="10">
        <v>2012</v>
      </c>
      <c r="M47" s="16">
        <v>822.9</v>
      </c>
      <c r="N47" s="16">
        <v>740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 t="s">
        <v>32</v>
      </c>
      <c r="V47" s="9">
        <v>0</v>
      </c>
      <c r="W47" s="9" t="s">
        <v>35</v>
      </c>
      <c r="X47" s="9">
        <v>0</v>
      </c>
      <c r="Y47" s="9">
        <v>0</v>
      </c>
      <c r="Z47" s="9" t="s">
        <v>29</v>
      </c>
      <c r="AA47" s="9" t="s">
        <v>38</v>
      </c>
      <c r="AB47" s="9">
        <v>0</v>
      </c>
      <c r="AC47" s="9">
        <v>0</v>
      </c>
      <c r="AD47" s="9">
        <v>0</v>
      </c>
    </row>
    <row r="48" spans="1:30" s="13" customFormat="1" ht="28" x14ac:dyDescent="0.3">
      <c r="A48" s="10">
        <f t="shared" si="1"/>
        <v>39</v>
      </c>
      <c r="B48" s="10">
        <f t="shared" si="2"/>
        <v>39</v>
      </c>
      <c r="C48" s="10">
        <v>8007</v>
      </c>
      <c r="D48" s="14" t="s">
        <v>64</v>
      </c>
      <c r="E48" s="11" t="s">
        <v>65</v>
      </c>
      <c r="F48" s="14" t="s">
        <v>66</v>
      </c>
      <c r="G48" s="14" t="s">
        <v>51</v>
      </c>
      <c r="H48" s="11" t="s">
        <v>71</v>
      </c>
      <c r="I48" s="15" t="s">
        <v>73</v>
      </c>
      <c r="J48" s="15"/>
      <c r="K48" s="10">
        <v>0</v>
      </c>
      <c r="L48" s="10" t="s">
        <v>74</v>
      </c>
      <c r="M48" s="16">
        <v>1629</v>
      </c>
      <c r="N48" s="16">
        <v>1349.7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 t="s">
        <v>32</v>
      </c>
      <c r="W48" s="9">
        <v>0</v>
      </c>
      <c r="X48" s="9" t="s">
        <v>35</v>
      </c>
      <c r="Y48" s="9">
        <v>0</v>
      </c>
      <c r="Z48" s="9" t="s">
        <v>29</v>
      </c>
      <c r="AA48" s="9"/>
      <c r="AB48" s="9" t="s">
        <v>38</v>
      </c>
      <c r="AC48" s="9">
        <v>0</v>
      </c>
      <c r="AD48" s="9">
        <v>0</v>
      </c>
    </row>
    <row r="49" spans="1:30" s="13" customFormat="1" x14ac:dyDescent="0.3">
      <c r="A49" s="17"/>
      <c r="B49" s="17"/>
      <c r="C49" s="17"/>
      <c r="D49" s="18"/>
      <c r="E49" s="19"/>
      <c r="F49" s="18"/>
      <c r="G49" s="18"/>
      <c r="H49" s="19"/>
      <c r="I49" s="20"/>
      <c r="J49" s="20"/>
      <c r="K49" s="21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6"/>
      <c r="AC49" s="4"/>
      <c r="AD49" s="4"/>
    </row>
    <row r="50" spans="1:30" s="13" customFormat="1" ht="20.5" x14ac:dyDescent="0.3">
      <c r="C50" s="36" t="s">
        <v>76</v>
      </c>
      <c r="D50" s="36"/>
      <c r="E50" s="36"/>
      <c r="F50" s="26"/>
      <c r="G50" s="26"/>
      <c r="H50" s="27"/>
      <c r="I50" s="28"/>
      <c r="J50" s="28"/>
      <c r="K50" s="29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6"/>
      <c r="AC50" s="4"/>
      <c r="AD50" s="4"/>
    </row>
    <row r="51" spans="1:30" s="13" customFormat="1" ht="20.5" x14ac:dyDescent="0.3">
      <c r="C51" s="30" t="s">
        <v>77</v>
      </c>
      <c r="D51" s="37" t="s">
        <v>95</v>
      </c>
      <c r="E51" s="37"/>
      <c r="F51" s="31"/>
      <c r="G51" s="31"/>
      <c r="H51" s="32"/>
      <c r="I51" s="33"/>
      <c r="J51" s="33"/>
      <c r="K51" s="3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6"/>
      <c r="AC51" s="4"/>
      <c r="AD51" s="4"/>
    </row>
    <row r="52" spans="1:30" s="13" customFormat="1" ht="20.5" x14ac:dyDescent="0.3">
      <c r="C52" s="30" t="s">
        <v>78</v>
      </c>
      <c r="D52" s="37" t="s">
        <v>96</v>
      </c>
      <c r="E52" s="37"/>
      <c r="F52" s="31"/>
      <c r="G52" s="31"/>
      <c r="H52" s="32"/>
      <c r="I52" s="33"/>
      <c r="J52" s="33"/>
      <c r="K52" s="3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6"/>
      <c r="AC52" s="4"/>
      <c r="AD52" s="4"/>
    </row>
    <row r="53" spans="1:30" s="13" customFormat="1" ht="20.5" x14ac:dyDescent="0.3">
      <c r="C53" s="30" t="s">
        <v>79</v>
      </c>
      <c r="D53" s="31" t="s">
        <v>97</v>
      </c>
      <c r="E53" s="32"/>
      <c r="F53" s="31"/>
      <c r="G53" s="31"/>
      <c r="H53" s="32"/>
      <c r="I53" s="33"/>
      <c r="J53" s="33"/>
      <c r="K53" s="3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6"/>
      <c r="AC53" s="4"/>
      <c r="AD53" s="4"/>
    </row>
    <row r="54" spans="1:30" s="13" customFormat="1" ht="20.5" x14ac:dyDescent="0.3">
      <c r="C54" s="30" t="s">
        <v>80</v>
      </c>
      <c r="D54" s="31" t="s">
        <v>98</v>
      </c>
      <c r="E54" s="32"/>
      <c r="F54" s="31"/>
      <c r="G54" s="31"/>
      <c r="H54" s="32"/>
      <c r="I54" s="33"/>
      <c r="J54" s="33"/>
      <c r="K54" s="3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6"/>
      <c r="AC54" s="4"/>
      <c r="AD54" s="4"/>
    </row>
    <row r="55" spans="1:30" s="13" customFormat="1" ht="20.5" x14ac:dyDescent="0.3">
      <c r="C55" s="30" t="s">
        <v>81</v>
      </c>
      <c r="D55" s="31" t="s">
        <v>99</v>
      </c>
      <c r="E55" s="32"/>
      <c r="F55" s="31"/>
      <c r="G55" s="31"/>
      <c r="H55" s="32"/>
      <c r="I55" s="33"/>
      <c r="J55" s="33"/>
      <c r="K55" s="3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6"/>
      <c r="AC55" s="4"/>
      <c r="AD55" s="4"/>
    </row>
    <row r="56" spans="1:30" s="13" customFormat="1" ht="20.5" x14ac:dyDescent="0.3">
      <c r="C56" s="30" t="s">
        <v>82</v>
      </c>
      <c r="D56" s="31" t="s">
        <v>100</v>
      </c>
      <c r="E56" s="32"/>
      <c r="F56" s="31"/>
      <c r="G56" s="31"/>
      <c r="H56" s="32"/>
      <c r="I56" s="33"/>
      <c r="J56" s="33"/>
      <c r="K56" s="3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6"/>
      <c r="AC56" s="4"/>
      <c r="AD56" s="4"/>
    </row>
    <row r="57" spans="1:30" s="13" customFormat="1" ht="20.5" x14ac:dyDescent="0.3">
      <c r="C57" s="30" t="s">
        <v>83</v>
      </c>
      <c r="D57" s="31" t="s">
        <v>101</v>
      </c>
      <c r="E57" s="32"/>
      <c r="F57" s="31"/>
      <c r="G57" s="31"/>
      <c r="H57" s="32"/>
      <c r="I57" s="33"/>
      <c r="J57" s="33"/>
      <c r="K57" s="35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6"/>
      <c r="AC57" s="4"/>
      <c r="AD57" s="4"/>
    </row>
    <row r="58" spans="1:30" s="13" customFormat="1" ht="20.5" x14ac:dyDescent="0.3">
      <c r="C58" s="30" t="s">
        <v>84</v>
      </c>
      <c r="D58" s="31" t="s">
        <v>102</v>
      </c>
      <c r="E58" s="32"/>
      <c r="F58" s="31"/>
      <c r="G58" s="31"/>
      <c r="H58" s="32"/>
      <c r="I58" s="33"/>
      <c r="J58" s="33"/>
      <c r="K58" s="3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6"/>
      <c r="AC58" s="4"/>
      <c r="AD58" s="4"/>
    </row>
    <row r="59" spans="1:30" s="13" customFormat="1" ht="20.5" x14ac:dyDescent="0.3">
      <c r="C59" s="30" t="s">
        <v>85</v>
      </c>
      <c r="D59" s="31" t="s">
        <v>103</v>
      </c>
      <c r="E59" s="32"/>
      <c r="F59" s="31"/>
      <c r="G59" s="31"/>
      <c r="H59" s="32"/>
      <c r="I59" s="33"/>
      <c r="J59" s="33"/>
      <c r="K59" s="3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6"/>
      <c r="AC59" s="4"/>
      <c r="AD59" s="4"/>
    </row>
    <row r="60" spans="1:30" s="13" customFormat="1" ht="20.5" x14ac:dyDescent="0.3">
      <c r="C60" s="30" t="s">
        <v>86</v>
      </c>
      <c r="D60" s="31" t="s">
        <v>104</v>
      </c>
      <c r="E60" s="32"/>
      <c r="F60" s="31"/>
      <c r="G60" s="31"/>
      <c r="H60" s="32"/>
      <c r="I60" s="33"/>
      <c r="J60" s="33"/>
      <c r="K60" s="3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6"/>
      <c r="AC60" s="4"/>
      <c r="AD60" s="4"/>
    </row>
    <row r="61" spans="1:30" s="13" customFormat="1" ht="20.5" x14ac:dyDescent="0.3">
      <c r="C61" s="30" t="s">
        <v>87</v>
      </c>
      <c r="D61" s="31" t="s">
        <v>105</v>
      </c>
      <c r="E61" s="32"/>
      <c r="F61" s="31"/>
      <c r="G61" s="31"/>
      <c r="H61" s="32"/>
      <c r="I61" s="33"/>
      <c r="J61" s="33"/>
      <c r="K61" s="3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6"/>
      <c r="AC61" s="4"/>
      <c r="AD61" s="4"/>
    </row>
    <row r="62" spans="1:30" s="13" customFormat="1" ht="20.5" x14ac:dyDescent="0.3">
      <c r="C62" s="30" t="s">
        <v>93</v>
      </c>
      <c r="D62" s="31" t="s">
        <v>106</v>
      </c>
      <c r="E62" s="32"/>
      <c r="F62" s="31"/>
      <c r="G62" s="31"/>
      <c r="H62" s="32"/>
      <c r="I62" s="33"/>
      <c r="J62" s="33"/>
      <c r="K62" s="34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22"/>
      <c r="AC62" s="8"/>
      <c r="AD62" s="8"/>
    </row>
    <row r="63" spans="1:30" s="13" customFormat="1" ht="20.5" x14ac:dyDescent="0.3">
      <c r="C63" s="30" t="s">
        <v>94</v>
      </c>
      <c r="D63" s="31" t="s">
        <v>107</v>
      </c>
      <c r="E63" s="32"/>
      <c r="F63" s="31"/>
      <c r="G63" s="31"/>
      <c r="H63" s="32"/>
      <c r="I63" s="33"/>
      <c r="J63" s="33"/>
      <c r="K63" s="34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22"/>
      <c r="AC63" s="8"/>
      <c r="AD63" s="8"/>
    </row>
    <row r="64" spans="1:30" s="13" customFormat="1" ht="20.5" x14ac:dyDescent="0.3">
      <c r="C64" s="30" t="s">
        <v>53</v>
      </c>
      <c r="D64" s="37" t="s">
        <v>115</v>
      </c>
      <c r="E64" s="37"/>
      <c r="F64" s="31"/>
      <c r="G64" s="31"/>
      <c r="H64" s="32"/>
      <c r="I64" s="33"/>
      <c r="J64" s="33"/>
      <c r="K64" s="34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22"/>
      <c r="AC64" s="8"/>
      <c r="AD64" s="8"/>
    </row>
    <row r="65" spans="1:30" s="13" customFormat="1" ht="20.5" x14ac:dyDescent="0.3">
      <c r="C65" s="30" t="s">
        <v>33</v>
      </c>
      <c r="D65" s="31" t="s">
        <v>116</v>
      </c>
      <c r="E65" s="32"/>
      <c r="F65" s="31"/>
      <c r="G65" s="31"/>
      <c r="H65" s="32"/>
      <c r="I65" s="33"/>
      <c r="J65" s="33"/>
      <c r="K65" s="34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22"/>
      <c r="AC65" s="8"/>
      <c r="AD65" s="8"/>
    </row>
    <row r="66" spans="1:30" s="13" customFormat="1" ht="20.5" x14ac:dyDescent="0.3">
      <c r="C66" s="30" t="s">
        <v>58</v>
      </c>
      <c r="D66" s="31" t="s">
        <v>117</v>
      </c>
      <c r="E66" s="32"/>
      <c r="F66" s="31"/>
      <c r="G66" s="31"/>
      <c r="H66" s="32"/>
      <c r="I66" s="33"/>
      <c r="J66" s="33"/>
      <c r="K66" s="34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22"/>
      <c r="AC66" s="8"/>
      <c r="AD66" s="8"/>
    </row>
    <row r="67" spans="1:30" s="13" customFormat="1" ht="20.5" x14ac:dyDescent="0.3">
      <c r="C67" s="30" t="s">
        <v>50</v>
      </c>
      <c r="D67" s="31" t="s">
        <v>118</v>
      </c>
      <c r="E67" s="32"/>
      <c r="F67" s="31"/>
      <c r="G67" s="31"/>
      <c r="H67" s="32"/>
      <c r="I67" s="33"/>
      <c r="J67" s="33"/>
      <c r="K67" s="34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22"/>
      <c r="AC67" s="8"/>
      <c r="AD67" s="8"/>
    </row>
    <row r="68" spans="1:30" s="13" customFormat="1" ht="20.5" x14ac:dyDescent="0.3">
      <c r="C68" s="30" t="s">
        <v>60</v>
      </c>
      <c r="D68" s="31" t="s">
        <v>119</v>
      </c>
      <c r="E68" s="32"/>
      <c r="F68" s="31"/>
      <c r="G68" s="31"/>
      <c r="H68" s="32"/>
      <c r="I68" s="33"/>
      <c r="J68" s="33"/>
      <c r="K68" s="34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22"/>
      <c r="AC68" s="8"/>
      <c r="AD68" s="8"/>
    </row>
    <row r="69" spans="1:30" s="13" customFormat="1" ht="20.5" x14ac:dyDescent="0.3">
      <c r="C69" s="30" t="s">
        <v>38</v>
      </c>
      <c r="D69" s="31" t="s">
        <v>120</v>
      </c>
      <c r="E69" s="32"/>
      <c r="F69" s="31"/>
      <c r="G69" s="31"/>
      <c r="H69" s="32"/>
      <c r="I69" s="33"/>
      <c r="J69" s="33"/>
      <c r="K69" s="34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22"/>
      <c r="AC69" s="8"/>
      <c r="AD69" s="8"/>
    </row>
    <row r="70" spans="1:30" s="13" customFormat="1" ht="20.5" x14ac:dyDescent="0.3">
      <c r="C70" s="30" t="s">
        <v>88</v>
      </c>
      <c r="D70" s="31" t="s">
        <v>121</v>
      </c>
      <c r="E70" s="32"/>
      <c r="F70" s="31"/>
      <c r="G70" s="31"/>
      <c r="H70" s="32"/>
      <c r="I70" s="33"/>
      <c r="J70" s="33"/>
      <c r="K70" s="34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22"/>
      <c r="AC70" s="8"/>
      <c r="AD70" s="8"/>
    </row>
    <row r="71" spans="1:30" s="13" customFormat="1" ht="20.5" x14ac:dyDescent="0.3">
      <c r="C71" s="30" t="s">
        <v>41</v>
      </c>
      <c r="D71" s="31" t="s">
        <v>122</v>
      </c>
      <c r="E71" s="32"/>
      <c r="F71" s="31"/>
      <c r="G71" s="31"/>
      <c r="H71" s="32"/>
      <c r="I71" s="33"/>
      <c r="J71" s="33"/>
      <c r="K71" s="34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22"/>
      <c r="AC71" s="8"/>
      <c r="AD71" s="8"/>
    </row>
    <row r="72" spans="1:30" s="13" customFormat="1" ht="20.5" x14ac:dyDescent="0.3">
      <c r="C72" s="30" t="s">
        <v>89</v>
      </c>
      <c r="D72" s="31" t="s">
        <v>123</v>
      </c>
      <c r="E72" s="32"/>
      <c r="F72" s="31"/>
      <c r="G72" s="31"/>
      <c r="H72" s="32"/>
      <c r="I72" s="33"/>
      <c r="J72" s="33"/>
      <c r="K72" s="34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22"/>
      <c r="AC72" s="8"/>
      <c r="AD72" s="8"/>
    </row>
    <row r="73" spans="1:30" s="13" customFormat="1" ht="20.5" x14ac:dyDescent="0.3">
      <c r="C73" s="30" t="s">
        <v>39</v>
      </c>
      <c r="D73" s="31" t="s">
        <v>124</v>
      </c>
      <c r="E73" s="32"/>
      <c r="F73" s="31"/>
      <c r="G73" s="31"/>
      <c r="H73" s="32"/>
      <c r="I73" s="33"/>
      <c r="J73" s="33"/>
      <c r="K73" s="34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22"/>
      <c r="AC73" s="8"/>
      <c r="AD73" s="8"/>
    </row>
    <row r="74" spans="1:30" s="13" customFormat="1" ht="20.5" x14ac:dyDescent="0.3">
      <c r="C74" s="30" t="s">
        <v>90</v>
      </c>
      <c r="D74" s="46" t="s">
        <v>125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22"/>
      <c r="AC74" s="8"/>
      <c r="AD74" s="8"/>
    </row>
    <row r="75" spans="1:30" s="13" customFormat="1" ht="20.5" x14ac:dyDescent="0.3">
      <c r="C75" s="30" t="s">
        <v>37</v>
      </c>
      <c r="D75" s="31" t="s">
        <v>126</v>
      </c>
      <c r="E75" s="32"/>
      <c r="F75" s="31"/>
      <c r="G75" s="31"/>
      <c r="H75" s="32"/>
      <c r="I75" s="33"/>
      <c r="J75" s="33"/>
      <c r="K75" s="34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22"/>
      <c r="AC75" s="8"/>
      <c r="AD75" s="8"/>
    </row>
    <row r="76" spans="1:30" s="13" customFormat="1" ht="20.5" x14ac:dyDescent="0.3">
      <c r="C76" s="30" t="s">
        <v>54</v>
      </c>
      <c r="D76" s="62" t="s">
        <v>129</v>
      </c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22"/>
      <c r="AC76" s="8"/>
      <c r="AD76" s="8"/>
    </row>
    <row r="77" spans="1:30" s="13" customFormat="1" ht="20.5" x14ac:dyDescent="0.3">
      <c r="C77" s="30" t="s">
        <v>114</v>
      </c>
      <c r="D77" s="63" t="s">
        <v>131</v>
      </c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22"/>
      <c r="AC77" s="8"/>
      <c r="AD77" s="8"/>
    </row>
    <row r="78" spans="1:30" s="13" customFormat="1" ht="20.5" x14ac:dyDescent="0.3">
      <c r="A78" s="38"/>
      <c r="B78" s="38"/>
      <c r="C78" s="30" t="s">
        <v>127</v>
      </c>
      <c r="D78" s="46" t="s">
        <v>130</v>
      </c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9"/>
      <c r="AC78" s="38"/>
      <c r="AD78" s="38"/>
    </row>
    <row r="79" spans="1:30" s="13" customFormat="1" x14ac:dyDescent="0.3">
      <c r="A79" s="8"/>
      <c r="B79" s="8"/>
      <c r="C79" s="8"/>
      <c r="D79" s="23"/>
      <c r="E79" s="24"/>
      <c r="F79" s="23"/>
      <c r="G79" s="23"/>
      <c r="H79" s="24"/>
      <c r="I79" s="25"/>
      <c r="J79" s="25"/>
      <c r="K79" s="8"/>
      <c r="L79" s="6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6"/>
      <c r="AC79" s="4"/>
      <c r="AD79" s="4"/>
    </row>
    <row r="80" spans="1:30" s="13" customFormat="1" x14ac:dyDescent="0.3">
      <c r="A80" s="8"/>
      <c r="B80" s="8"/>
      <c r="C80" s="8"/>
      <c r="D80" s="23"/>
      <c r="E80" s="24"/>
      <c r="F80" s="23"/>
      <c r="G80" s="23"/>
      <c r="H80" s="24"/>
      <c r="I80" s="25"/>
      <c r="J80" s="25"/>
      <c r="K80" s="8"/>
      <c r="L80" s="6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6"/>
      <c r="AC80" s="4"/>
      <c r="AD80" s="4"/>
    </row>
    <row r="81" spans="1:30" s="13" customFormat="1" x14ac:dyDescent="0.3">
      <c r="A81" s="8"/>
      <c r="B81" s="8"/>
      <c r="C81" s="8"/>
      <c r="D81" s="23"/>
      <c r="E81" s="24"/>
      <c r="F81" s="23"/>
      <c r="G81" s="23"/>
      <c r="H81" s="24"/>
      <c r="I81" s="25"/>
      <c r="J81" s="25"/>
      <c r="K81" s="8"/>
      <c r="L81" s="6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6"/>
      <c r="AC81" s="4"/>
      <c r="AD81" s="4"/>
    </row>
  </sheetData>
  <autoFilter ref="A8:AD78" xr:uid="{00000000-0009-0000-0000-000000000000}"/>
  <mergeCells count="38">
    <mergeCell ref="D74:N74"/>
    <mergeCell ref="D77:N77"/>
    <mergeCell ref="G6:G7"/>
    <mergeCell ref="H6:H7"/>
    <mergeCell ref="J6:J7"/>
    <mergeCell ref="E6:E7"/>
    <mergeCell ref="F6:F7"/>
    <mergeCell ref="K6:K7"/>
    <mergeCell ref="I6:I7"/>
    <mergeCell ref="D78:N78"/>
    <mergeCell ref="X1:AD1"/>
    <mergeCell ref="X2:AD2"/>
    <mergeCell ref="A3:AD3"/>
    <mergeCell ref="D5:K5"/>
    <mergeCell ref="C5:C7"/>
    <mergeCell ref="A5:B7"/>
    <mergeCell ref="L5:L7"/>
    <mergeCell ref="M5:M7"/>
    <mergeCell ref="N5:N7"/>
    <mergeCell ref="X6:X7"/>
    <mergeCell ref="Y6:Y7"/>
    <mergeCell ref="D6:D7"/>
    <mergeCell ref="V6:V7"/>
    <mergeCell ref="W6:W7"/>
    <mergeCell ref="D76:N76"/>
    <mergeCell ref="O5:AD5"/>
    <mergeCell ref="Z6:Z7"/>
    <mergeCell ref="AA6:AA7"/>
    <mergeCell ref="AB6:AB7"/>
    <mergeCell ref="AC6:AC7"/>
    <mergeCell ref="AD6:AD7"/>
    <mergeCell ref="O6:O7"/>
    <mergeCell ref="P6:P7"/>
    <mergeCell ref="Q6:Q7"/>
    <mergeCell ref="R6:R7"/>
    <mergeCell ref="S6:S7"/>
    <mergeCell ref="T6:T7"/>
    <mergeCell ref="U6:U7"/>
  </mergeCells>
  <printOptions horizontalCentered="1"/>
  <pageMargins left="0.19685039370078741" right="0.19685039370078741" top="0.59055118110236227" bottom="0.19685039370078741" header="0.15748031496062992" footer="0.15748031496062992"/>
  <pageSetup paperSize="9" scale="40" fitToHeight="0" orientation="landscape" horizontalDpi="300" verticalDpi="300" r:id="rId1"/>
  <headerFooter differentFirst="1">
    <oddHeader>&amp;C&amp;"PT Astra Serif,обычный"&amp;16&amp;P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РП (акт)</vt:lpstr>
      <vt:lpstr>'РП (акт)'!Заголовки_для_печати</vt:lpstr>
      <vt:lpstr>'РП (акт)'!Область_печати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Сыроватская Татьяна Иннокентьевна</dc:creator>
  <cp:lastModifiedBy>Смирнов Артём Романович</cp:lastModifiedBy>
  <cp:lastPrinted>2021-12-21T07:29:56Z</cp:lastPrinted>
  <dcterms:created xsi:type="dcterms:W3CDTF">2018-12-21T05:00:20Z</dcterms:created>
  <dcterms:modified xsi:type="dcterms:W3CDTF">2021-12-29T07:23:07Z</dcterms:modified>
</cp:coreProperties>
</file>