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A5A0F52C-0D62-4300-924E-E67D48AED0B5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(акт)'!$A$9:$AD$90</definedName>
    <definedName name="_xlnm.Print_Titles" localSheetId="1">'РП (акт)'!$9:$9</definedName>
    <definedName name="_xlnm.Print_Area" localSheetId="1">'РП (акт)'!$A$1:$AD$90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<sst xmlns="http://schemas.openxmlformats.org/spreadsheetml/2006/main" count="559" uniqueCount="170">
  <si>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</si>
  <si>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</si>
  <si>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</si>
  <si>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</si>
  <si>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</si>
  <si>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</si>
  <si>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</si>
  <si>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</si>
  <si>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</si>
  <si>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</si>
  <si>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</si>
  <si>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</si>
  <si>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</si>
  <si>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</si>
  <si>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</si>
  <si>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</si>
  <si>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</si>
  <si>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</si>
  <si>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</si>
  <si>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</si>
  <si>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</si>
  <si>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</si>
  <si>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</si>
  <si>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</si>
  <si>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</si>
  <si>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</si>
  <si>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</si>
  <si>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</si>
  <si>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</si>
  <si>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</si>
  <si>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</si>
  <si>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</si>
  <si>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</si>
  <si>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</si>
  <si>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</si>
  <si>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</si>
  <si>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ТС ХВС ГВС </t>
  </si>
  <si>
    <t>ТС ХВС ГВС</t>
  </si>
  <si>
    <t xml:space="preserve"> ТС ХВС ГВС</t>
  </si>
  <si>
    <t xml:space="preserve"> ЭС К</t>
  </si>
  <si>
    <t>Ф</t>
  </si>
  <si>
    <t>ВО</t>
  </si>
  <si>
    <t>РУФ</t>
  </si>
  <si>
    <t>К</t>
  </si>
  <si>
    <t>ул. Нефтяников</t>
  </si>
  <si>
    <t>ТС ХВС ВО РУФ Ф</t>
  </si>
  <si>
    <t xml:space="preserve"> ЭС</t>
  </si>
  <si>
    <t>ул. Пушкина</t>
  </si>
  <si>
    <t>ул. Советская</t>
  </si>
  <si>
    <t>30а</t>
  </si>
  <si>
    <t>ул. Чехова</t>
  </si>
  <si>
    <t xml:space="preserve"> ХВС</t>
  </si>
  <si>
    <t>ТС ХВС ГВС ЭС К</t>
  </si>
  <si>
    <t>92а</t>
  </si>
  <si>
    <t>К НОК</t>
  </si>
  <si>
    <t xml:space="preserve"> ЭС </t>
  </si>
  <si>
    <t xml:space="preserve"> ВО Ф</t>
  </si>
  <si>
    <t xml:space="preserve">К </t>
  </si>
  <si>
    <t xml:space="preserve">ТС ГВС </t>
  </si>
  <si>
    <t xml:space="preserve">РУФ </t>
  </si>
  <si>
    <t xml:space="preserve">ТС </t>
  </si>
  <si>
    <t>ХВС</t>
  </si>
  <si>
    <t>ул. Промышленная</t>
  </si>
  <si>
    <t xml:space="preserve"> </t>
  </si>
  <si>
    <t>ул. Свердлова</t>
  </si>
  <si>
    <t>ЭС</t>
  </si>
  <si>
    <t>ул. Строительная</t>
  </si>
  <si>
    <t>НОК</t>
  </si>
  <si>
    <t xml:space="preserve">ХВС </t>
  </si>
  <si>
    <t xml:space="preserve"> ГС</t>
  </si>
  <si>
    <t>ГС</t>
  </si>
  <si>
    <t xml:space="preserve">ХВС ГВС </t>
  </si>
  <si>
    <t xml:space="preserve"> К</t>
  </si>
  <si>
    <t>ул. Профсоюзная</t>
  </si>
  <si>
    <t>ул. Некрасова</t>
  </si>
  <si>
    <t>10б</t>
  </si>
  <si>
    <t>ГВС</t>
  </si>
  <si>
    <t xml:space="preserve"> ГС ВО РУФ Ф</t>
  </si>
  <si>
    <t>ул. Техническая</t>
  </si>
  <si>
    <t>ул. Шишкова</t>
  </si>
  <si>
    <t xml:space="preserve"> РУФ К НОК</t>
  </si>
  <si>
    <t>РУФ ЭС НОК</t>
  </si>
  <si>
    <t>Итого по муниципальному образованию Парабельский район</t>
  </si>
  <si>
    <t>Парабельский район</t>
  </si>
  <si>
    <t>Парабельское сельское поселение</t>
  </si>
  <si>
    <t>с. Парабель</t>
  </si>
  <si>
    <t>пер. Почтовый</t>
  </si>
  <si>
    <t>ВО ХВС ГВС</t>
  </si>
  <si>
    <t>ХВС ВО РУФ Ф</t>
  </si>
  <si>
    <t xml:space="preserve"> ХВС ВО РУФ Ф</t>
  </si>
  <si>
    <t>РУФ ЭС К НОК</t>
  </si>
  <si>
    <t>д. Костарево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</si>
  <si>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</si>
  <si>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</si>
  <si>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</si>
  <si>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</si>
  <si>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</si>
  <si>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</si>
  <si>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</si>
  <si>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</si>
  <si>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</si>
  <si>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</si>
  <si>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</si>
  <si>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</si>
  <si>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</si>
  <si>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</si>
  <si>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</si>
  <si>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</si>
  <si>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</si>
  <si>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</si>
  <si>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</si>
  <si>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</si>
  <si>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</si>
  <si>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</si>
  <si>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</si>
  <si>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</si>
  <si>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</si>
  <si>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</si>
  <si>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</si>
  <si>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</si>
  <si>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</si>
  <si>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</si>
  <si>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</si>
  <si>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</si>
  <si>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ул. Рассветная</t>
  </si>
  <si>
    <t xml:space="preserve"> ВО  Ф ХВС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</si>
  <si>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</si>
  <si>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</si>
  <si>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</si>
  <si>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</si>
  <si>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</si>
  <si>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</si>
  <si>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</si>
  <si>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</si>
  <si>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</si>
  <si>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</si>
  <si>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</si>
  <si>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</si>
  <si>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</si>
  <si>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</si>
  <si>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</si>
  <si>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</si>
  <si>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</si>
  <si>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</si>
  <si>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</si>
  <si>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</si>
  <si>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</si>
  <si>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 xml:space="preserve"> ВО ХВС Ф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</si>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</sst>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3" t="s">
        <v>131</v>
      </c>
      <c r="B2" s="63"/>
      <c r="C2" s="63"/>
    </row>
    <row r="3" spans="1:13" ht="15" x14ac:dyDescent="0.3">
      <c r="A3" s="3" t="s">
        <v>132</v>
      </c>
      <c r="B3" s="4" t="s">
        <v>133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149</v>
      </c>
      <c r="B4" s="4" t="s">
        <v>133</v>
      </c>
      <c r="C4" s="16">
        <v>1</v>
      </c>
    </row>
    <row r="5" spans="1:13" ht="49.5" customHeight="1" x14ac:dyDescent="0.3">
      <c r="A5" s="3" t="s">
        <v>164</v>
      </c>
      <c r="B5" s="4" t="s">
        <v>133</v>
      </c>
      <c r="C5" s="21">
        <v>3</v>
      </c>
      <c r="F5" s="64"/>
      <c r="G5" s="64"/>
      <c r="H5" s="64"/>
      <c r="I5" s="64"/>
      <c r="J5" s="7"/>
      <c r="K5" s="7"/>
      <c r="L5" s="7"/>
      <c r="M5" s="7"/>
    </row>
    <row r="6" spans="1:13" ht="28" x14ac:dyDescent="0.3">
      <c r="A6" s="3" t="s">
        <v>3</v>
      </c>
      <c r="B6" s="4" t="s">
        <v>134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134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135</v>
      </c>
      <c r="B8" s="4" t="s">
        <v>133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136</v>
      </c>
      <c r="B9" s="4" t="s">
        <v>137</v>
      </c>
      <c r="C9" s="17">
        <f>C8/C3</f>
        <v>0.72152117545375971</v>
      </c>
    </row>
    <row r="10" spans="1:13" ht="27.75" customHeight="1" x14ac:dyDescent="0.3">
      <c r="A10" s="3" t="s">
        <v>138</v>
      </c>
      <c r="B10" s="4" t="s">
        <v>133</v>
      </c>
      <c r="C10" s="18">
        <v>4021</v>
      </c>
      <c r="F10" s="7"/>
      <c r="G10" s="65"/>
      <c r="H10" s="7"/>
      <c r="I10" s="7"/>
      <c r="J10" s="7"/>
      <c r="K10" s="7"/>
      <c r="L10" s="7"/>
      <c r="M10" s="7"/>
    </row>
    <row r="11" spans="1:13" ht="15" x14ac:dyDescent="0.3">
      <c r="A11" s="10" t="s">
        <v>139</v>
      </c>
      <c r="B11" s="4" t="s">
        <v>133</v>
      </c>
      <c r="C11" s="18">
        <v>1139</v>
      </c>
      <c r="G11" s="65"/>
    </row>
    <row r="12" spans="1:13" ht="15" x14ac:dyDescent="0.3">
      <c r="A12" s="12" t="s">
        <v>136</v>
      </c>
      <c r="B12" s="4" t="s">
        <v>137</v>
      </c>
      <c r="C12" s="17">
        <f>C11/C3</f>
        <v>0.19688850475367328</v>
      </c>
    </row>
    <row r="13" spans="1:13" ht="15" x14ac:dyDescent="0.3">
      <c r="A13" s="13" t="s">
        <v>140</v>
      </c>
      <c r="B13" s="4" t="s">
        <v>133</v>
      </c>
      <c r="C13" s="14">
        <v>0</v>
      </c>
    </row>
    <row r="14" spans="1:13" ht="15" x14ac:dyDescent="0.3">
      <c r="A14" s="13" t="s">
        <v>141</v>
      </c>
      <c r="B14" s="4" t="s">
        <v>133</v>
      </c>
      <c r="C14" s="14">
        <f>C16+C17+C18+C19+C20</f>
        <v>27</v>
      </c>
    </row>
    <row r="15" spans="1:13" x14ac:dyDescent="0.3">
      <c r="A15" s="13" t="s">
        <v>142</v>
      </c>
      <c r="B15" s="13"/>
      <c r="C15" s="15"/>
    </row>
    <row r="16" spans="1:13" ht="15" x14ac:dyDescent="0.3">
      <c r="A16" s="13" t="s">
        <v>143</v>
      </c>
      <c r="B16" s="4" t="s">
        <v>133</v>
      </c>
      <c r="C16" s="14">
        <v>21</v>
      </c>
    </row>
    <row r="17" spans="1:3" ht="15" x14ac:dyDescent="0.3">
      <c r="A17" s="13" t="s">
        <v>144</v>
      </c>
      <c r="B17" s="4" t="s">
        <v>133</v>
      </c>
      <c r="C17" s="14">
        <v>0</v>
      </c>
    </row>
    <row r="18" spans="1:3" ht="15" x14ac:dyDescent="0.3">
      <c r="A18" s="13" t="s">
        <v>145</v>
      </c>
      <c r="B18" s="4" t="s">
        <v>133</v>
      </c>
      <c r="C18" s="14">
        <v>0</v>
      </c>
    </row>
    <row r="19" spans="1:3" ht="15" x14ac:dyDescent="0.3">
      <c r="A19" s="13" t="s">
        <v>146</v>
      </c>
      <c r="B19" s="4" t="s">
        <v>133</v>
      </c>
      <c r="C19" s="14">
        <v>0</v>
      </c>
    </row>
    <row r="20" spans="1:3" ht="15" x14ac:dyDescent="0.3">
      <c r="A20" s="13" t="s">
        <v>148</v>
      </c>
      <c r="B20" s="4" t="s">
        <v>133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276"/>
  <sheetViews>
    <sheetView showZeros="0" tabSelected="1" zoomScale="85" zoomScaleNormal="85" workbookViewId="0">
      <selection activeCell="D11" sqref="D11"/>
    </sheetView>
  </sheetViews>
  <sheetFormatPr defaultColWidth="9.1796875" defaultRowHeight="14" x14ac:dyDescent="0.3"/>
  <cols>
    <col min="1" max="3" width="5.7265625" style="32" customWidth="1"/>
    <col min="4" max="4" width="30.7265625" style="45" customWidth="1"/>
    <col min="5" max="5" width="24.1796875" style="46" customWidth="1"/>
    <col min="6" max="6" width="21.1796875" style="45" customWidth="1"/>
    <col min="7" max="7" width="18.54296875" style="45" customWidth="1"/>
    <col min="8" max="8" width="21" style="46" customWidth="1"/>
    <col min="9" max="9" width="7.453125" style="47" customWidth="1"/>
    <col min="10" max="10" width="4.7265625" style="47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7" t="s">
        <v>169</v>
      </c>
      <c r="W1" s="67"/>
      <c r="X1" s="67"/>
      <c r="Y1" s="67"/>
      <c r="Z1" s="67"/>
      <c r="AA1" s="67"/>
      <c r="AB1" s="67"/>
      <c r="AC1" s="67"/>
      <c r="AD1" s="67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6" t="s">
        <v>165</v>
      </c>
      <c r="W2" s="66"/>
      <c r="X2" s="66"/>
      <c r="Y2" s="66"/>
      <c r="Z2" s="66"/>
      <c r="AA2" s="66"/>
      <c r="AB2" s="66"/>
      <c r="AC2" s="66"/>
      <c r="AD2" s="66"/>
      <c r="AE2" s="24"/>
    </row>
    <row r="3" spans="1:31" ht="39.65" customHeight="1" x14ac:dyDescent="0.3">
      <c r="A3" s="71" t="s">
        <v>108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69" t="s">
        <v>0</v>
      </c>
      <c r="B5" s="69"/>
      <c r="C5" s="72" t="s">
        <v>1</v>
      </c>
      <c r="D5" s="69" t="s">
        <v>2</v>
      </c>
      <c r="E5" s="69"/>
      <c r="F5" s="69"/>
      <c r="G5" s="69"/>
      <c r="H5" s="69"/>
      <c r="I5" s="69"/>
      <c r="J5" s="69"/>
      <c r="K5" s="69"/>
      <c r="L5" s="69" t="s">
        <v>107</v>
      </c>
      <c r="M5" s="69" t="s">
        <v>3</v>
      </c>
      <c r="N5" s="69" t="s">
        <v>4</v>
      </c>
      <c r="O5" s="78" t="s">
        <v>5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31"/>
    </row>
    <row r="6" spans="1:31" s="32" customFormat="1" ht="74.25" customHeight="1" x14ac:dyDescent="0.35">
      <c r="A6" s="69"/>
      <c r="B6" s="69"/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1"/>
    </row>
    <row r="7" spans="1:31" s="32" customFormat="1" ht="66" customHeight="1" x14ac:dyDescent="0.35">
      <c r="A7" s="69"/>
      <c r="B7" s="69"/>
      <c r="C7" s="72"/>
      <c r="D7" s="73" t="s">
        <v>6</v>
      </c>
      <c r="E7" s="73" t="s">
        <v>7</v>
      </c>
      <c r="F7" s="73" t="s">
        <v>8</v>
      </c>
      <c r="G7" s="73" t="s">
        <v>9</v>
      </c>
      <c r="H7" s="73" t="s">
        <v>10</v>
      </c>
      <c r="I7" s="75" t="s">
        <v>11</v>
      </c>
      <c r="J7" s="84" t="s">
        <v>12</v>
      </c>
      <c r="K7" s="74" t="s">
        <v>13</v>
      </c>
      <c r="L7" s="69"/>
      <c r="M7" s="69"/>
      <c r="N7" s="69"/>
      <c r="O7" s="76" t="s">
        <v>14</v>
      </c>
      <c r="P7" s="76" t="s">
        <v>15</v>
      </c>
      <c r="Q7" s="77" t="s">
        <v>16</v>
      </c>
      <c r="R7" s="69" t="s">
        <v>17</v>
      </c>
      <c r="S7" s="69" t="s">
        <v>18</v>
      </c>
      <c r="T7" s="69" t="s">
        <v>19</v>
      </c>
      <c r="U7" s="69" t="s">
        <v>20</v>
      </c>
      <c r="V7" s="69" t="s">
        <v>21</v>
      </c>
      <c r="W7" s="69" t="s">
        <v>22</v>
      </c>
      <c r="X7" s="69" t="s">
        <v>23</v>
      </c>
      <c r="Y7" s="69" t="s">
        <v>24</v>
      </c>
      <c r="Z7" s="69" t="s">
        <v>126</v>
      </c>
      <c r="AA7" s="69" t="s">
        <v>127</v>
      </c>
      <c r="AB7" s="69" t="s">
        <v>128</v>
      </c>
      <c r="AC7" s="69" t="s">
        <v>129</v>
      </c>
      <c r="AD7" s="69" t="s">
        <v>130</v>
      </c>
      <c r="AE7" s="31"/>
    </row>
    <row r="8" spans="1:31" s="32" customFormat="1" ht="14.5" customHeight="1" x14ac:dyDescent="0.35">
      <c r="A8" s="69"/>
      <c r="B8" s="69"/>
      <c r="C8" s="72"/>
      <c r="D8" s="73"/>
      <c r="E8" s="73"/>
      <c r="F8" s="73"/>
      <c r="G8" s="73"/>
      <c r="H8" s="73"/>
      <c r="I8" s="75"/>
      <c r="J8" s="84"/>
      <c r="K8" s="74"/>
      <c r="L8" s="69"/>
      <c r="M8" s="69"/>
      <c r="N8" s="69"/>
      <c r="O8" s="77"/>
      <c r="P8" s="77"/>
      <c r="Q8" s="7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7" t="s">
        <v>82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9">
        <f>SUM(M11:M60)</f>
        <v>44263.850000000006</v>
      </c>
      <c r="N10" s="39">
        <f>SUM(N11:N60)</f>
        <v>37004.920000000006</v>
      </c>
      <c r="O10" s="33">
        <f t="shared" ref="O10:AD10" si="0">COUNTIF(O11:O60,"*")</f>
        <v>0</v>
      </c>
      <c r="P10" s="33">
        <f t="shared" si="0"/>
        <v>3</v>
      </c>
      <c r="Q10" s="33">
        <f t="shared" si="0"/>
        <v>5</v>
      </c>
      <c r="R10" s="33">
        <f t="shared" si="0"/>
        <v>3</v>
      </c>
      <c r="S10" s="33">
        <f t="shared" si="0"/>
        <v>4</v>
      </c>
      <c r="T10" s="33">
        <f t="shared" si="0"/>
        <v>3</v>
      </c>
      <c r="U10" s="33">
        <f t="shared" si="0"/>
        <v>26</v>
      </c>
      <c r="V10" s="33">
        <f t="shared" si="0"/>
        <v>29</v>
      </c>
      <c r="W10" s="33">
        <f t="shared" si="0"/>
        <v>25</v>
      </c>
      <c r="X10" s="33">
        <f t="shared" si="0"/>
        <v>27</v>
      </c>
      <c r="Y10" s="33">
        <f t="shared" si="0"/>
        <v>26</v>
      </c>
      <c r="Z10" s="33">
        <f t="shared" si="0"/>
        <v>13</v>
      </c>
      <c r="AA10" s="33">
        <f t="shared" si="0"/>
        <v>5</v>
      </c>
      <c r="AB10" s="33">
        <f t="shared" si="0"/>
        <v>4</v>
      </c>
      <c r="AC10" s="33">
        <f t="shared" si="0"/>
        <v>1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4934</v>
      </c>
      <c r="D11" s="35" t="s">
        <v>83</v>
      </c>
      <c r="E11" s="37" t="s">
        <v>84</v>
      </c>
      <c r="F11" s="35" t="s">
        <v>85</v>
      </c>
      <c r="G11" s="35" t="s">
        <v>63</v>
      </c>
      <c r="H11" s="37" t="s">
        <v>86</v>
      </c>
      <c r="I11" s="38">
        <v>7</v>
      </c>
      <c r="J11" s="38"/>
      <c r="K11" s="34">
        <v>0</v>
      </c>
      <c r="L11" s="33">
        <v>1965</v>
      </c>
      <c r="M11" s="39">
        <v>421</v>
      </c>
      <c r="N11" s="39">
        <v>377.97</v>
      </c>
      <c r="O11" s="33">
        <v>0</v>
      </c>
      <c r="P11" s="33" t="s">
        <v>29</v>
      </c>
      <c r="Q11" s="33">
        <v>0</v>
      </c>
      <c r="R11" s="33">
        <v>0</v>
      </c>
      <c r="S11" s="33">
        <v>0</v>
      </c>
      <c r="T11" s="33">
        <v>0</v>
      </c>
      <c r="U11" s="33" t="s">
        <v>39</v>
      </c>
      <c r="V11" s="33">
        <v>0</v>
      </c>
      <c r="W11" s="33">
        <v>0</v>
      </c>
      <c r="X11" s="33" t="s">
        <v>56</v>
      </c>
      <c r="Y11" s="33" t="s">
        <v>59</v>
      </c>
      <c r="Z11" s="33"/>
      <c r="AA11" s="33"/>
      <c r="AB11" s="33"/>
      <c r="AC11" s="33"/>
      <c r="AD11" s="33"/>
    </row>
    <row r="12" spans="1:31" ht="28" x14ac:dyDescent="0.3">
      <c r="A12" s="34">
        <f t="shared" ref="A12:A42" si="1">A11+1</f>
        <v>2</v>
      </c>
      <c r="B12" s="34">
        <f t="shared" ref="B12:B42" si="2">B11+1</f>
        <v>2</v>
      </c>
      <c r="C12" s="34">
        <v>4936</v>
      </c>
      <c r="D12" s="35" t="s">
        <v>83</v>
      </c>
      <c r="E12" s="37" t="s">
        <v>84</v>
      </c>
      <c r="F12" s="35" t="s">
        <v>85</v>
      </c>
      <c r="G12" s="35" t="s">
        <v>63</v>
      </c>
      <c r="H12" s="37" t="s">
        <v>74</v>
      </c>
      <c r="I12" s="38">
        <v>1</v>
      </c>
      <c r="J12" s="38"/>
      <c r="K12" s="34">
        <v>0</v>
      </c>
      <c r="L12" s="33">
        <v>1978</v>
      </c>
      <c r="M12" s="39">
        <v>630.20000000000005</v>
      </c>
      <c r="N12" s="39">
        <v>577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30</v>
      </c>
      <c r="V12" s="33" t="s">
        <v>60</v>
      </c>
      <c r="W12" s="33" t="s">
        <v>46</v>
      </c>
      <c r="X12" s="33">
        <v>0</v>
      </c>
      <c r="Y12" s="33" t="s">
        <v>57</v>
      </c>
      <c r="Z12" s="33" t="s">
        <v>61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4937</v>
      </c>
      <c r="D13" s="35" t="s">
        <v>83</v>
      </c>
      <c r="E13" s="37" t="s">
        <v>84</v>
      </c>
      <c r="F13" s="35" t="s">
        <v>85</v>
      </c>
      <c r="G13" s="35" t="s">
        <v>63</v>
      </c>
      <c r="H13" s="37" t="s">
        <v>74</v>
      </c>
      <c r="I13" s="38">
        <v>2</v>
      </c>
      <c r="J13" s="38"/>
      <c r="K13" s="34">
        <v>0</v>
      </c>
      <c r="L13" s="33">
        <v>1968</v>
      </c>
      <c r="M13" s="39">
        <v>796.6</v>
      </c>
      <c r="N13" s="39">
        <v>721.1</v>
      </c>
      <c r="O13" s="33">
        <v>0</v>
      </c>
      <c r="P13" s="33">
        <v>0</v>
      </c>
      <c r="Q13" s="33"/>
      <c r="R13" s="33">
        <v>0</v>
      </c>
      <c r="S13" s="33">
        <v>0</v>
      </c>
      <c r="T13" s="33">
        <v>0</v>
      </c>
      <c r="U13" s="33">
        <v>0</v>
      </c>
      <c r="V13" s="33" t="s">
        <v>30</v>
      </c>
      <c r="W13" s="33">
        <v>0</v>
      </c>
      <c r="X13" s="33" t="s">
        <v>39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4938</v>
      </c>
      <c r="D14" s="35" t="s">
        <v>83</v>
      </c>
      <c r="E14" s="37" t="s">
        <v>84</v>
      </c>
      <c r="F14" s="35" t="s">
        <v>85</v>
      </c>
      <c r="G14" s="35" t="s">
        <v>63</v>
      </c>
      <c r="H14" s="37" t="s">
        <v>74</v>
      </c>
      <c r="I14" s="38">
        <v>3</v>
      </c>
      <c r="J14" s="38"/>
      <c r="K14" s="34">
        <v>0</v>
      </c>
      <c r="L14" s="33">
        <v>1966</v>
      </c>
      <c r="M14" s="39">
        <v>683.88</v>
      </c>
      <c r="N14" s="39">
        <v>633.5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 t="s">
        <v>35</v>
      </c>
      <c r="X14" s="33" t="s">
        <v>87</v>
      </c>
      <c r="Y14" s="33" t="s">
        <v>39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4939</v>
      </c>
      <c r="D15" s="35" t="s">
        <v>83</v>
      </c>
      <c r="E15" s="37" t="s">
        <v>84</v>
      </c>
      <c r="F15" s="35" t="s">
        <v>85</v>
      </c>
      <c r="G15" s="35" t="s">
        <v>63</v>
      </c>
      <c r="H15" s="37" t="s">
        <v>74</v>
      </c>
      <c r="I15" s="38">
        <v>4</v>
      </c>
      <c r="J15" s="38"/>
      <c r="K15" s="34">
        <v>0</v>
      </c>
      <c r="L15" s="33">
        <v>1971</v>
      </c>
      <c r="M15" s="39">
        <v>802.19999999999993</v>
      </c>
      <c r="N15" s="39">
        <v>679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 t="s">
        <v>39</v>
      </c>
      <c r="V15" s="33" t="s">
        <v>68</v>
      </c>
      <c r="W15" s="33">
        <v>0</v>
      </c>
      <c r="X15" s="33" t="s">
        <v>30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4940</v>
      </c>
      <c r="D16" s="35" t="s">
        <v>83</v>
      </c>
      <c r="E16" s="37" t="s">
        <v>84</v>
      </c>
      <c r="F16" s="35" t="s">
        <v>85</v>
      </c>
      <c r="G16" s="35" t="s">
        <v>63</v>
      </c>
      <c r="H16" s="37" t="s">
        <v>74</v>
      </c>
      <c r="I16" s="38">
        <v>5</v>
      </c>
      <c r="J16" s="38"/>
      <c r="K16" s="34">
        <v>0</v>
      </c>
      <c r="L16" s="33">
        <v>1970</v>
      </c>
      <c r="M16" s="39">
        <v>768.01</v>
      </c>
      <c r="N16" s="39">
        <v>723.5</v>
      </c>
      <c r="O16" s="33">
        <v>0</v>
      </c>
      <c r="P16" s="33">
        <v>0</v>
      </c>
      <c r="Q16" s="33"/>
      <c r="R16" s="33">
        <v>0</v>
      </c>
      <c r="S16" s="33">
        <v>0</v>
      </c>
      <c r="T16" s="33">
        <v>0</v>
      </c>
      <c r="U16" s="33">
        <v>0</v>
      </c>
      <c r="V16" s="33" t="s">
        <v>39</v>
      </c>
      <c r="W16" s="33">
        <v>0</v>
      </c>
      <c r="X16" s="33" t="s">
        <v>59</v>
      </c>
      <c r="Y16" s="33" t="s">
        <v>56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4941</v>
      </c>
      <c r="D17" s="35" t="s">
        <v>83</v>
      </c>
      <c r="E17" s="37" t="s">
        <v>84</v>
      </c>
      <c r="F17" s="35" t="s">
        <v>85</v>
      </c>
      <c r="G17" s="35" t="s">
        <v>63</v>
      </c>
      <c r="H17" s="37" t="s">
        <v>44</v>
      </c>
      <c r="I17" s="38">
        <v>1</v>
      </c>
      <c r="J17" s="38"/>
      <c r="K17" s="34">
        <v>0</v>
      </c>
      <c r="L17" s="33">
        <v>1988</v>
      </c>
      <c r="M17" s="39">
        <v>2205.8999999999996</v>
      </c>
      <c r="N17" s="39">
        <v>1526.22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 t="s">
        <v>28</v>
      </c>
      <c r="V17" s="33" t="s">
        <v>36</v>
      </c>
      <c r="W17" s="33" t="s">
        <v>39</v>
      </c>
      <c r="X17" s="33">
        <v>0</v>
      </c>
      <c r="Y17" s="33">
        <v>0</v>
      </c>
      <c r="Z17" s="33" t="s">
        <v>40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4942</v>
      </c>
      <c r="D18" s="35" t="s">
        <v>83</v>
      </c>
      <c r="E18" s="37" t="s">
        <v>84</v>
      </c>
      <c r="F18" s="35" t="s">
        <v>85</v>
      </c>
      <c r="G18" s="35" t="s">
        <v>63</v>
      </c>
      <c r="H18" s="37" t="s">
        <v>44</v>
      </c>
      <c r="I18" s="38">
        <v>2</v>
      </c>
      <c r="J18" s="38"/>
      <c r="K18" s="34">
        <v>0</v>
      </c>
      <c r="L18" s="33">
        <v>1976</v>
      </c>
      <c r="M18" s="39">
        <v>1132.1599999999999</v>
      </c>
      <c r="N18" s="39">
        <v>1039.29</v>
      </c>
      <c r="O18" s="33">
        <v>0</v>
      </c>
      <c r="P18" s="33">
        <v>0</v>
      </c>
      <c r="Q18" s="33">
        <v>0</v>
      </c>
      <c r="R18" s="33" t="s">
        <v>57</v>
      </c>
      <c r="S18" s="33">
        <v>0</v>
      </c>
      <c r="T18" s="33">
        <v>0</v>
      </c>
      <c r="U18" s="33" t="s">
        <v>58</v>
      </c>
      <c r="V18" s="33" t="s">
        <v>35</v>
      </c>
      <c r="W18" s="33" t="s">
        <v>51</v>
      </c>
      <c r="X18" s="33" t="s">
        <v>55</v>
      </c>
      <c r="Y18" s="33">
        <v>0</v>
      </c>
      <c r="Z18" s="33" t="s">
        <v>41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4943</v>
      </c>
      <c r="D19" s="35" t="s">
        <v>83</v>
      </c>
      <c r="E19" s="37" t="s">
        <v>84</v>
      </c>
      <c r="F19" s="35" t="s">
        <v>85</v>
      </c>
      <c r="G19" s="35" t="s">
        <v>63</v>
      </c>
      <c r="H19" s="37" t="s">
        <v>44</v>
      </c>
      <c r="I19" s="38">
        <v>3</v>
      </c>
      <c r="J19" s="38"/>
      <c r="K19" s="34">
        <v>0</v>
      </c>
      <c r="L19" s="33">
        <v>1974</v>
      </c>
      <c r="M19" s="39">
        <v>1141.0899999999999</v>
      </c>
      <c r="N19" s="39">
        <v>1055.58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 t="s">
        <v>31</v>
      </c>
      <c r="W19" s="33" t="s">
        <v>35</v>
      </c>
      <c r="X19" s="33">
        <v>0</v>
      </c>
      <c r="Y19" s="33" t="s">
        <v>39</v>
      </c>
      <c r="Z19" s="33" t="s">
        <v>41</v>
      </c>
      <c r="AA19" s="33">
        <v>0</v>
      </c>
      <c r="AB19" s="33">
        <v>0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4944</v>
      </c>
      <c r="D20" s="35" t="s">
        <v>83</v>
      </c>
      <c r="E20" s="37" t="s">
        <v>84</v>
      </c>
      <c r="F20" s="35" t="s">
        <v>85</v>
      </c>
      <c r="G20" s="35" t="s">
        <v>63</v>
      </c>
      <c r="H20" s="37" t="s">
        <v>44</v>
      </c>
      <c r="I20" s="38">
        <v>4</v>
      </c>
      <c r="J20" s="38"/>
      <c r="K20" s="34">
        <v>0</v>
      </c>
      <c r="L20" s="33">
        <v>1976</v>
      </c>
      <c r="M20" s="39">
        <v>1133.68</v>
      </c>
      <c r="N20" s="39">
        <v>1062.82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 t="s">
        <v>39</v>
      </c>
      <c r="V20" s="33">
        <v>0</v>
      </c>
      <c r="W20" s="33" t="s">
        <v>71</v>
      </c>
      <c r="X20" s="33" t="s">
        <v>35</v>
      </c>
      <c r="Y20" s="33" t="s">
        <v>34</v>
      </c>
      <c r="Z20" s="33" t="s">
        <v>41</v>
      </c>
      <c r="AA20" s="33">
        <v>0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4945</v>
      </c>
      <c r="D21" s="35" t="s">
        <v>83</v>
      </c>
      <c r="E21" s="37" t="s">
        <v>84</v>
      </c>
      <c r="F21" s="35" t="s">
        <v>85</v>
      </c>
      <c r="G21" s="35" t="s">
        <v>63</v>
      </c>
      <c r="H21" s="37" t="s">
        <v>44</v>
      </c>
      <c r="I21" s="38">
        <v>5</v>
      </c>
      <c r="J21" s="38"/>
      <c r="K21" s="34">
        <v>0</v>
      </c>
      <c r="L21" s="33">
        <v>1974</v>
      </c>
      <c r="M21" s="39">
        <v>1133.68</v>
      </c>
      <c r="N21" s="39">
        <v>1051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 t="s">
        <v>26</v>
      </c>
      <c r="V21" s="33" t="s">
        <v>39</v>
      </c>
      <c r="W21" s="33">
        <v>0</v>
      </c>
      <c r="X21" s="33">
        <v>0</v>
      </c>
      <c r="Y21" s="33" t="s">
        <v>35</v>
      </c>
      <c r="Z21" s="33" t="s">
        <v>41</v>
      </c>
      <c r="AA21" s="33">
        <v>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4946</v>
      </c>
      <c r="D22" s="35" t="s">
        <v>83</v>
      </c>
      <c r="E22" s="37" t="s">
        <v>84</v>
      </c>
      <c r="F22" s="35" t="s">
        <v>85</v>
      </c>
      <c r="G22" s="35" t="s">
        <v>63</v>
      </c>
      <c r="H22" s="37" t="s">
        <v>44</v>
      </c>
      <c r="I22" s="38">
        <v>12</v>
      </c>
      <c r="J22" s="38"/>
      <c r="K22" s="34">
        <v>0</v>
      </c>
      <c r="L22" s="33">
        <v>1984</v>
      </c>
      <c r="M22" s="39">
        <v>2199.3000000000002</v>
      </c>
      <c r="N22" s="39">
        <v>1484.6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 t="s">
        <v>30</v>
      </c>
      <c r="V22" s="33" t="s">
        <v>36</v>
      </c>
      <c r="W22" s="33" t="s">
        <v>39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4947</v>
      </c>
      <c r="D23" s="35" t="s">
        <v>83</v>
      </c>
      <c r="E23" s="37" t="s">
        <v>84</v>
      </c>
      <c r="F23" s="35" t="s">
        <v>85</v>
      </c>
      <c r="G23" s="35" t="s">
        <v>63</v>
      </c>
      <c r="H23" s="37" t="s">
        <v>44</v>
      </c>
      <c r="I23" s="38">
        <v>15</v>
      </c>
      <c r="J23" s="38"/>
      <c r="K23" s="34">
        <v>0</v>
      </c>
      <c r="L23" s="33">
        <v>1980</v>
      </c>
      <c r="M23" s="39">
        <v>2266.4</v>
      </c>
      <c r="N23" s="39">
        <v>1516.7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 t="s">
        <v>36</v>
      </c>
      <c r="V23" s="33" t="s">
        <v>30</v>
      </c>
      <c r="W23" s="33">
        <v>0</v>
      </c>
      <c r="X23" s="33" t="s">
        <v>39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4948</v>
      </c>
      <c r="D24" s="35" t="s">
        <v>83</v>
      </c>
      <c r="E24" s="37" t="s">
        <v>84</v>
      </c>
      <c r="F24" s="35" t="s">
        <v>85</v>
      </c>
      <c r="G24" s="35" t="s">
        <v>63</v>
      </c>
      <c r="H24" s="37" t="s">
        <v>44</v>
      </c>
      <c r="I24" s="38">
        <v>17</v>
      </c>
      <c r="J24" s="38"/>
      <c r="K24" s="34">
        <v>0</v>
      </c>
      <c r="L24" s="33">
        <v>2004</v>
      </c>
      <c r="M24" s="39">
        <v>2743.1</v>
      </c>
      <c r="N24" s="39">
        <v>1072.9000000000001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28</v>
      </c>
      <c r="X24" s="33" t="s">
        <v>26</v>
      </c>
      <c r="Y24" s="33" t="s">
        <v>39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4949</v>
      </c>
      <c r="D25" s="35" t="s">
        <v>83</v>
      </c>
      <c r="E25" s="37" t="s">
        <v>84</v>
      </c>
      <c r="F25" s="35" t="s">
        <v>85</v>
      </c>
      <c r="G25" s="35" t="s">
        <v>63</v>
      </c>
      <c r="H25" s="37" t="s">
        <v>66</v>
      </c>
      <c r="I25" s="38">
        <v>15</v>
      </c>
      <c r="J25" s="38"/>
      <c r="K25" s="34">
        <v>0</v>
      </c>
      <c r="L25" s="33">
        <v>2009</v>
      </c>
      <c r="M25" s="39">
        <v>2554.91</v>
      </c>
      <c r="N25" s="39">
        <v>2425.8000000000002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 t="s">
        <v>39</v>
      </c>
      <c r="V25" s="33">
        <v>0</v>
      </c>
      <c r="W25" s="33">
        <v>0</v>
      </c>
      <c r="X25" s="33" t="s">
        <v>32</v>
      </c>
      <c r="Y25" s="33" t="s">
        <v>38</v>
      </c>
      <c r="Z25" s="33" t="s">
        <v>41</v>
      </c>
      <c r="AA25" s="33">
        <v>0</v>
      </c>
      <c r="AB25" s="33">
        <v>0</v>
      </c>
      <c r="AC25" s="33">
        <v>0</v>
      </c>
      <c r="AD25" s="33">
        <v>0</v>
      </c>
    </row>
    <row r="26" spans="1:30" ht="42" x14ac:dyDescent="0.3">
      <c r="A26" s="34">
        <f t="shared" si="1"/>
        <v>16</v>
      </c>
      <c r="B26" s="34">
        <f t="shared" si="2"/>
        <v>16</v>
      </c>
      <c r="C26" s="34">
        <v>4950</v>
      </c>
      <c r="D26" s="35" t="s">
        <v>83</v>
      </c>
      <c r="E26" s="37" t="s">
        <v>84</v>
      </c>
      <c r="F26" s="35" t="s">
        <v>85</v>
      </c>
      <c r="G26" s="35" t="s">
        <v>63</v>
      </c>
      <c r="H26" s="37" t="s">
        <v>66</v>
      </c>
      <c r="I26" s="38">
        <v>17</v>
      </c>
      <c r="J26" s="38"/>
      <c r="K26" s="34">
        <v>0</v>
      </c>
      <c r="L26" s="33">
        <v>1987</v>
      </c>
      <c r="M26" s="39">
        <v>581.25</v>
      </c>
      <c r="N26" s="39">
        <v>577.29999999999995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 t="s">
        <v>52</v>
      </c>
      <c r="W26" s="33">
        <v>0</v>
      </c>
      <c r="X26" s="33">
        <v>0</v>
      </c>
      <c r="Y26" s="33" t="s">
        <v>28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4951</v>
      </c>
      <c r="D27" s="35" t="s">
        <v>83</v>
      </c>
      <c r="E27" s="37" t="s">
        <v>84</v>
      </c>
      <c r="F27" s="35" t="s">
        <v>85</v>
      </c>
      <c r="G27" s="35" t="s">
        <v>63</v>
      </c>
      <c r="H27" s="37" t="s">
        <v>62</v>
      </c>
      <c r="I27" s="38">
        <v>2</v>
      </c>
      <c r="J27" s="38"/>
      <c r="K27" s="34">
        <v>0</v>
      </c>
      <c r="L27" s="33">
        <v>1978</v>
      </c>
      <c r="M27" s="39">
        <v>537.9</v>
      </c>
      <c r="N27" s="39">
        <v>479.9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 t="s">
        <v>29</v>
      </c>
      <c r="U27" s="33" t="s">
        <v>30</v>
      </c>
      <c r="V27" s="33">
        <v>0</v>
      </c>
      <c r="W27" s="33" t="s">
        <v>27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4952</v>
      </c>
      <c r="D28" s="35" t="s">
        <v>83</v>
      </c>
      <c r="E28" s="37" t="s">
        <v>84</v>
      </c>
      <c r="F28" s="35" t="s">
        <v>85</v>
      </c>
      <c r="G28" s="35" t="s">
        <v>63</v>
      </c>
      <c r="H28" s="37" t="s">
        <v>62</v>
      </c>
      <c r="I28" s="38">
        <v>3</v>
      </c>
      <c r="J28" s="38"/>
      <c r="K28" s="34">
        <v>0</v>
      </c>
      <c r="L28" s="33">
        <v>1980</v>
      </c>
      <c r="M28" s="39">
        <v>823.5</v>
      </c>
      <c r="N28" s="39">
        <v>768.4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 t="s">
        <v>35</v>
      </c>
      <c r="W28" s="33" t="s">
        <v>51</v>
      </c>
      <c r="X28" s="33" t="s">
        <v>27</v>
      </c>
      <c r="Y28" s="33">
        <v>0</v>
      </c>
      <c r="Z28" s="33" t="s">
        <v>41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4953</v>
      </c>
      <c r="D29" s="35" t="s">
        <v>83</v>
      </c>
      <c r="E29" s="37" t="s">
        <v>84</v>
      </c>
      <c r="F29" s="35" t="s">
        <v>85</v>
      </c>
      <c r="G29" s="35" t="s">
        <v>63</v>
      </c>
      <c r="H29" s="37" t="s">
        <v>62</v>
      </c>
      <c r="I29" s="38">
        <v>4</v>
      </c>
      <c r="J29" s="38"/>
      <c r="K29" s="34">
        <v>0</v>
      </c>
      <c r="L29" s="33">
        <v>1971</v>
      </c>
      <c r="M29" s="39">
        <v>560.4</v>
      </c>
      <c r="N29" s="39">
        <v>519</v>
      </c>
      <c r="O29" s="33">
        <v>0</v>
      </c>
      <c r="P29" s="33">
        <v>0</v>
      </c>
      <c r="Q29" s="33"/>
      <c r="R29" s="33">
        <v>0</v>
      </c>
      <c r="S29" s="33">
        <v>0</v>
      </c>
      <c r="T29" s="33" t="s">
        <v>54</v>
      </c>
      <c r="U29" s="33">
        <v>0</v>
      </c>
      <c r="V29" s="33">
        <v>0</v>
      </c>
      <c r="W29" s="33" t="s">
        <v>30</v>
      </c>
      <c r="X29" s="33">
        <v>0</v>
      </c>
      <c r="Y29" s="33" t="s">
        <v>46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4954</v>
      </c>
      <c r="D30" s="35" t="s">
        <v>83</v>
      </c>
      <c r="E30" s="37" t="s">
        <v>84</v>
      </c>
      <c r="F30" s="35" t="s">
        <v>85</v>
      </c>
      <c r="G30" s="35" t="s">
        <v>63</v>
      </c>
      <c r="H30" s="37" t="s">
        <v>62</v>
      </c>
      <c r="I30" s="38">
        <v>5</v>
      </c>
      <c r="J30" s="38"/>
      <c r="K30" s="34">
        <v>0</v>
      </c>
      <c r="L30" s="33">
        <v>1977</v>
      </c>
      <c r="M30" s="39">
        <v>510</v>
      </c>
      <c r="N30" s="39">
        <v>486.3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 t="s">
        <v>27</v>
      </c>
      <c r="V30" s="33">
        <v>0</v>
      </c>
      <c r="W30" s="33">
        <v>0</v>
      </c>
      <c r="X30" s="33" t="s">
        <v>35</v>
      </c>
      <c r="Y30" s="33" t="s">
        <v>51</v>
      </c>
      <c r="Z30" s="33">
        <v>0</v>
      </c>
      <c r="AA30" s="33" t="s">
        <v>41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4955</v>
      </c>
      <c r="D31" s="35" t="s">
        <v>83</v>
      </c>
      <c r="E31" s="37" t="s">
        <v>84</v>
      </c>
      <c r="F31" s="35" t="s">
        <v>85</v>
      </c>
      <c r="G31" s="35" t="s">
        <v>63</v>
      </c>
      <c r="H31" s="37" t="s">
        <v>62</v>
      </c>
      <c r="I31" s="38">
        <v>6</v>
      </c>
      <c r="J31" s="38"/>
      <c r="K31" s="34">
        <v>0</v>
      </c>
      <c r="L31" s="33">
        <v>1985</v>
      </c>
      <c r="M31" s="39">
        <v>563.78000000000009</v>
      </c>
      <c r="N31" s="39">
        <v>543.79999999999995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 t="s">
        <v>27</v>
      </c>
      <c r="W31" s="33" t="s">
        <v>68</v>
      </c>
      <c r="X31" s="33">
        <v>0</v>
      </c>
      <c r="Y31" s="33" t="s">
        <v>35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4956</v>
      </c>
      <c r="D32" s="35" t="s">
        <v>83</v>
      </c>
      <c r="E32" s="37" t="s">
        <v>84</v>
      </c>
      <c r="F32" s="35" t="s">
        <v>85</v>
      </c>
      <c r="G32" s="35" t="s">
        <v>63</v>
      </c>
      <c r="H32" s="37" t="s">
        <v>62</v>
      </c>
      <c r="I32" s="38">
        <v>7</v>
      </c>
      <c r="J32" s="38"/>
      <c r="K32" s="34">
        <v>0</v>
      </c>
      <c r="L32" s="33">
        <v>1983</v>
      </c>
      <c r="M32" s="39">
        <v>542.98</v>
      </c>
      <c r="N32" s="39">
        <v>491.9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 t="s">
        <v>35</v>
      </c>
      <c r="V32" s="33" t="s">
        <v>51</v>
      </c>
      <c r="W32" s="33" t="s">
        <v>27</v>
      </c>
      <c r="X32" s="33">
        <v>0</v>
      </c>
      <c r="Y32" s="33">
        <v>0</v>
      </c>
      <c r="Z32" s="33" t="s">
        <v>41</v>
      </c>
      <c r="AA32" s="33">
        <v>0</v>
      </c>
      <c r="AB32" s="33">
        <v>0</v>
      </c>
      <c r="AC32" s="33">
        <v>0</v>
      </c>
      <c r="AD32" s="33">
        <v>0</v>
      </c>
    </row>
    <row r="33" spans="1:30" ht="42" x14ac:dyDescent="0.3">
      <c r="A33" s="34">
        <f t="shared" si="1"/>
        <v>23</v>
      </c>
      <c r="B33" s="34">
        <f t="shared" si="2"/>
        <v>23</v>
      </c>
      <c r="C33" s="34">
        <v>4957</v>
      </c>
      <c r="D33" s="35" t="s">
        <v>83</v>
      </c>
      <c r="E33" s="37" t="s">
        <v>84</v>
      </c>
      <c r="F33" s="35" t="s">
        <v>85</v>
      </c>
      <c r="G33" s="35" t="s">
        <v>63</v>
      </c>
      <c r="H33" s="37" t="s">
        <v>62</v>
      </c>
      <c r="I33" s="38">
        <v>8</v>
      </c>
      <c r="J33" s="38"/>
      <c r="K33" s="34">
        <v>0</v>
      </c>
      <c r="L33" s="33">
        <v>1986</v>
      </c>
      <c r="M33" s="39">
        <v>547.29999999999995</v>
      </c>
      <c r="N33" s="39">
        <v>481.4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 t="s">
        <v>45</v>
      </c>
      <c r="W33" s="33">
        <v>0</v>
      </c>
      <c r="X33" s="33" t="s">
        <v>27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4958</v>
      </c>
      <c r="D34" s="35" t="s">
        <v>83</v>
      </c>
      <c r="E34" s="37" t="s">
        <v>84</v>
      </c>
      <c r="F34" s="35" t="s">
        <v>85</v>
      </c>
      <c r="G34" s="35" t="s">
        <v>63</v>
      </c>
      <c r="H34" s="37" t="s">
        <v>62</v>
      </c>
      <c r="I34" s="38">
        <v>9</v>
      </c>
      <c r="J34" s="38"/>
      <c r="K34" s="34">
        <v>0</v>
      </c>
      <c r="L34" s="33">
        <v>1986</v>
      </c>
      <c r="M34" s="39">
        <v>544.86</v>
      </c>
      <c r="N34" s="39">
        <v>492.3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88</v>
      </c>
      <c r="X34" s="33">
        <v>0</v>
      </c>
      <c r="Y34" s="33" t="s">
        <v>27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4959</v>
      </c>
      <c r="D35" s="35" t="s">
        <v>83</v>
      </c>
      <c r="E35" s="37" t="s">
        <v>84</v>
      </c>
      <c r="F35" s="35" t="s">
        <v>85</v>
      </c>
      <c r="G35" s="35" t="s">
        <v>63</v>
      </c>
      <c r="H35" s="37" t="s">
        <v>62</v>
      </c>
      <c r="I35" s="38">
        <v>10</v>
      </c>
      <c r="J35" s="38"/>
      <c r="K35" s="34">
        <v>0</v>
      </c>
      <c r="L35" s="33">
        <v>1988</v>
      </c>
      <c r="M35" s="39">
        <v>539.4</v>
      </c>
      <c r="N35" s="39">
        <v>482.6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27</v>
      </c>
      <c r="V35" s="33">
        <v>0</v>
      </c>
      <c r="W35" s="33" t="s">
        <v>68</v>
      </c>
      <c r="X35" s="33" t="s">
        <v>28</v>
      </c>
      <c r="Y35" s="33">
        <v>0</v>
      </c>
      <c r="Z35" s="33" t="s">
        <v>40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4960</v>
      </c>
      <c r="D36" s="35" t="s">
        <v>83</v>
      </c>
      <c r="E36" s="37" t="s">
        <v>84</v>
      </c>
      <c r="F36" s="35" t="s">
        <v>85</v>
      </c>
      <c r="G36" s="35" t="s">
        <v>63</v>
      </c>
      <c r="H36" s="37" t="s">
        <v>62</v>
      </c>
      <c r="I36" s="38">
        <v>12</v>
      </c>
      <c r="J36" s="38"/>
      <c r="K36" s="34">
        <v>0</v>
      </c>
      <c r="L36" s="33">
        <v>1988</v>
      </c>
      <c r="M36" s="39">
        <v>521.70000000000005</v>
      </c>
      <c r="N36" s="39">
        <v>467.9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 t="s">
        <v>27</v>
      </c>
      <c r="W36" s="33">
        <v>0</v>
      </c>
      <c r="X36" s="33" t="s">
        <v>68</v>
      </c>
      <c r="Y36" s="33" t="s">
        <v>28</v>
      </c>
      <c r="Z36" s="33" t="s">
        <v>40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4962</v>
      </c>
      <c r="D37" s="35" t="s">
        <v>83</v>
      </c>
      <c r="E37" s="37" t="s">
        <v>84</v>
      </c>
      <c r="F37" s="35" t="s">
        <v>85</v>
      </c>
      <c r="G37" s="35" t="s">
        <v>63</v>
      </c>
      <c r="H37" s="37" t="s">
        <v>64</v>
      </c>
      <c r="I37" s="38">
        <v>30</v>
      </c>
      <c r="J37" s="38"/>
      <c r="K37" s="34">
        <v>0</v>
      </c>
      <c r="L37" s="33">
        <v>1983</v>
      </c>
      <c r="M37" s="39">
        <v>410.4</v>
      </c>
      <c r="N37" s="39">
        <v>365.21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 t="s">
        <v>30</v>
      </c>
      <c r="V37" s="33" t="s">
        <v>36</v>
      </c>
      <c r="W37" s="33" t="s">
        <v>39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4963</v>
      </c>
      <c r="D38" s="35" t="s">
        <v>83</v>
      </c>
      <c r="E38" s="37" t="s">
        <v>84</v>
      </c>
      <c r="F38" s="35" t="s">
        <v>85</v>
      </c>
      <c r="G38" s="35" t="s">
        <v>63</v>
      </c>
      <c r="H38" s="37" t="s">
        <v>48</v>
      </c>
      <c r="I38" s="38">
        <v>13</v>
      </c>
      <c r="J38" s="38"/>
      <c r="K38" s="34">
        <v>0</v>
      </c>
      <c r="L38" s="33">
        <v>1979</v>
      </c>
      <c r="M38" s="39">
        <v>562.1</v>
      </c>
      <c r="N38" s="39">
        <v>536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 t="s">
        <v>35</v>
      </c>
      <c r="W38" s="33" t="s">
        <v>26</v>
      </c>
      <c r="X38" s="33" t="s">
        <v>39</v>
      </c>
      <c r="Y38" s="33">
        <v>0</v>
      </c>
      <c r="Z38" s="33">
        <v>0</v>
      </c>
      <c r="AA38" s="33" t="s">
        <v>41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4965</v>
      </c>
      <c r="D39" s="35" t="s">
        <v>83</v>
      </c>
      <c r="E39" s="37" t="s">
        <v>84</v>
      </c>
      <c r="F39" s="35" t="s">
        <v>85</v>
      </c>
      <c r="G39" s="35" t="s">
        <v>63</v>
      </c>
      <c r="H39" s="37" t="s">
        <v>48</v>
      </c>
      <c r="I39" s="38">
        <v>27</v>
      </c>
      <c r="J39" s="38"/>
      <c r="K39" s="34">
        <v>0</v>
      </c>
      <c r="L39" s="33">
        <v>1966</v>
      </c>
      <c r="M39" s="39">
        <v>548.21</v>
      </c>
      <c r="N39" s="39">
        <v>485.7</v>
      </c>
      <c r="O39" s="33">
        <v>0</v>
      </c>
      <c r="P39" s="33">
        <v>0</v>
      </c>
      <c r="Q39" s="33" t="s">
        <v>42</v>
      </c>
      <c r="R39" s="33">
        <v>0</v>
      </c>
      <c r="S39" s="33">
        <v>0</v>
      </c>
      <c r="T39" s="33">
        <v>0</v>
      </c>
      <c r="U39" s="33" t="s">
        <v>27</v>
      </c>
      <c r="V39" s="33">
        <v>0</v>
      </c>
      <c r="W39" s="33">
        <v>0</v>
      </c>
      <c r="X39" s="33" t="s">
        <v>56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4966</v>
      </c>
      <c r="D40" s="35" t="s">
        <v>83</v>
      </c>
      <c r="E40" s="37" t="s">
        <v>84</v>
      </c>
      <c r="F40" s="35" t="s">
        <v>85</v>
      </c>
      <c r="G40" s="35" t="s">
        <v>63</v>
      </c>
      <c r="H40" s="37" t="s">
        <v>48</v>
      </c>
      <c r="I40" s="38">
        <v>54</v>
      </c>
      <c r="J40" s="38"/>
      <c r="K40" s="34">
        <v>0</v>
      </c>
      <c r="L40" s="33">
        <v>1968</v>
      </c>
      <c r="M40" s="39">
        <v>402.2</v>
      </c>
      <c r="N40" s="39">
        <v>376.3</v>
      </c>
      <c r="O40" s="33">
        <v>0</v>
      </c>
      <c r="P40" s="33"/>
      <c r="Q40" s="33" t="s">
        <v>43</v>
      </c>
      <c r="R40" s="33"/>
      <c r="S40" s="33">
        <v>0</v>
      </c>
      <c r="T40" s="33">
        <v>0</v>
      </c>
      <c r="U40" s="33">
        <v>0</v>
      </c>
      <c r="V40" s="33" t="s">
        <v>46</v>
      </c>
      <c r="W40" s="33">
        <v>0</v>
      </c>
      <c r="X40" s="33">
        <v>0</v>
      </c>
      <c r="Y40" s="33" t="s">
        <v>89</v>
      </c>
      <c r="Z40" s="33">
        <v>0</v>
      </c>
      <c r="AA40" s="33">
        <v>0</v>
      </c>
      <c r="AB40" s="33" t="s">
        <v>67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4967</v>
      </c>
      <c r="D41" s="35" t="s">
        <v>83</v>
      </c>
      <c r="E41" s="37" t="s">
        <v>84</v>
      </c>
      <c r="F41" s="35" t="s">
        <v>85</v>
      </c>
      <c r="G41" s="35" t="s">
        <v>63</v>
      </c>
      <c r="H41" s="37" t="s">
        <v>48</v>
      </c>
      <c r="I41" s="38">
        <v>64</v>
      </c>
      <c r="J41" s="38"/>
      <c r="K41" s="34">
        <v>0</v>
      </c>
      <c r="L41" s="33">
        <v>1968</v>
      </c>
      <c r="M41" s="39">
        <v>394</v>
      </c>
      <c r="N41" s="39">
        <v>352</v>
      </c>
      <c r="O41" s="33">
        <v>0</v>
      </c>
      <c r="P41" s="33" t="s">
        <v>43</v>
      </c>
      <c r="Q41" s="33"/>
      <c r="R41" s="33">
        <v>0</v>
      </c>
      <c r="S41" s="33">
        <v>0</v>
      </c>
      <c r="T41" s="33">
        <v>0</v>
      </c>
      <c r="U41" s="33" t="s">
        <v>56</v>
      </c>
      <c r="V41" s="33">
        <v>0</v>
      </c>
      <c r="W41" s="33" t="s">
        <v>81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</row>
    <row r="42" spans="1:30" ht="28" x14ac:dyDescent="0.3">
      <c r="A42" s="34">
        <f t="shared" si="1"/>
        <v>32</v>
      </c>
      <c r="B42" s="34">
        <f t="shared" si="2"/>
        <v>32</v>
      </c>
      <c r="C42" s="34">
        <v>4968</v>
      </c>
      <c r="D42" s="35" t="s">
        <v>83</v>
      </c>
      <c r="E42" s="37" t="s">
        <v>84</v>
      </c>
      <c r="F42" s="35" t="s">
        <v>85</v>
      </c>
      <c r="G42" s="35" t="s">
        <v>63</v>
      </c>
      <c r="H42" s="37" t="s">
        <v>48</v>
      </c>
      <c r="I42" s="38" t="s">
        <v>53</v>
      </c>
      <c r="J42" s="38"/>
      <c r="K42" s="34">
        <v>0</v>
      </c>
      <c r="L42" s="33">
        <v>1993</v>
      </c>
      <c r="M42" s="39">
        <v>1659.9</v>
      </c>
      <c r="N42" s="39">
        <v>1524.8</v>
      </c>
      <c r="O42" s="33">
        <v>0</v>
      </c>
      <c r="P42" s="33" t="s">
        <v>43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 t="s">
        <v>28</v>
      </c>
      <c r="W42" s="33" t="s">
        <v>36</v>
      </c>
      <c r="X42" s="33" t="s">
        <v>46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ref="A43:A60" si="3">A42+1</f>
        <v>33</v>
      </c>
      <c r="B43" s="34">
        <f t="shared" ref="B43:B60" si="4">B42+1</f>
        <v>33</v>
      </c>
      <c r="C43" s="34">
        <v>4969</v>
      </c>
      <c r="D43" s="35" t="s">
        <v>83</v>
      </c>
      <c r="E43" s="37" t="s">
        <v>84</v>
      </c>
      <c r="F43" s="35" t="s">
        <v>85</v>
      </c>
      <c r="G43" s="35" t="s">
        <v>63</v>
      </c>
      <c r="H43" s="37" t="s">
        <v>48</v>
      </c>
      <c r="I43" s="38">
        <v>102</v>
      </c>
      <c r="J43" s="38"/>
      <c r="K43" s="34">
        <v>0</v>
      </c>
      <c r="L43" s="33">
        <v>1981</v>
      </c>
      <c r="M43" s="39">
        <v>1656.6</v>
      </c>
      <c r="N43" s="39">
        <v>1522.4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 t="s">
        <v>35</v>
      </c>
      <c r="X43" s="33" t="s">
        <v>36</v>
      </c>
      <c r="Y43" s="33" t="s">
        <v>39</v>
      </c>
      <c r="Z43" s="33" t="s">
        <v>41</v>
      </c>
      <c r="AA43" s="33">
        <v>0</v>
      </c>
      <c r="AB43" s="33">
        <v>0</v>
      </c>
      <c r="AC43" s="33">
        <v>0</v>
      </c>
      <c r="AD43" s="33">
        <v>0</v>
      </c>
    </row>
    <row r="44" spans="1:30" ht="42" x14ac:dyDescent="0.3">
      <c r="A44" s="34">
        <f t="shared" si="3"/>
        <v>34</v>
      </c>
      <c r="B44" s="34">
        <f t="shared" si="4"/>
        <v>34</v>
      </c>
      <c r="C44" s="34">
        <v>4970</v>
      </c>
      <c r="D44" s="35" t="s">
        <v>83</v>
      </c>
      <c r="E44" s="37" t="s">
        <v>84</v>
      </c>
      <c r="F44" s="35" t="s">
        <v>85</v>
      </c>
      <c r="G44" s="35" t="s">
        <v>63</v>
      </c>
      <c r="H44" s="37" t="s">
        <v>48</v>
      </c>
      <c r="I44" s="38">
        <v>104</v>
      </c>
      <c r="J44" s="38"/>
      <c r="K44" s="34">
        <v>0</v>
      </c>
      <c r="L44" s="33">
        <v>1982</v>
      </c>
      <c r="M44" s="39">
        <v>1470</v>
      </c>
      <c r="N44" s="39">
        <v>1012.2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 t="s">
        <v>52</v>
      </c>
      <c r="V44" s="33">
        <v>0</v>
      </c>
      <c r="W44" s="33">
        <v>0</v>
      </c>
      <c r="X44" s="33" t="s">
        <v>30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3"/>
        <v>35</v>
      </c>
      <c r="B45" s="34">
        <f t="shared" si="4"/>
        <v>35</v>
      </c>
      <c r="C45" s="34">
        <v>4971</v>
      </c>
      <c r="D45" s="35" t="s">
        <v>83</v>
      </c>
      <c r="E45" s="37" t="s">
        <v>84</v>
      </c>
      <c r="F45" s="35" t="s">
        <v>85</v>
      </c>
      <c r="G45" s="35" t="s">
        <v>63</v>
      </c>
      <c r="H45" s="37" t="s">
        <v>78</v>
      </c>
      <c r="I45" s="38">
        <v>3</v>
      </c>
      <c r="J45" s="38"/>
      <c r="K45" s="34">
        <v>0</v>
      </c>
      <c r="L45" s="33">
        <v>1967</v>
      </c>
      <c r="M45" s="39">
        <v>685.5</v>
      </c>
      <c r="N45" s="39">
        <v>643.9</v>
      </c>
      <c r="O45" s="33">
        <v>0</v>
      </c>
      <c r="P45" s="33"/>
      <c r="Q45" s="33" t="s">
        <v>42</v>
      </c>
      <c r="R45" s="33">
        <v>0</v>
      </c>
      <c r="S45" s="33" t="s">
        <v>29</v>
      </c>
      <c r="T45" s="33">
        <v>0</v>
      </c>
      <c r="U45" s="33">
        <v>0</v>
      </c>
      <c r="V45" s="33" t="s">
        <v>39</v>
      </c>
      <c r="W45" s="33">
        <v>0</v>
      </c>
      <c r="X45" s="33">
        <v>0</v>
      </c>
      <c r="Y45" s="33" t="s">
        <v>56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3"/>
        <v>36</v>
      </c>
      <c r="B46" s="34">
        <f t="shared" si="4"/>
        <v>36</v>
      </c>
      <c r="C46" s="34">
        <v>4972</v>
      </c>
      <c r="D46" s="35" t="s">
        <v>83</v>
      </c>
      <c r="E46" s="37" t="s">
        <v>84</v>
      </c>
      <c r="F46" s="35" t="s">
        <v>85</v>
      </c>
      <c r="G46" s="35" t="s">
        <v>63</v>
      </c>
      <c r="H46" s="37" t="s">
        <v>78</v>
      </c>
      <c r="I46" s="38">
        <v>8</v>
      </c>
      <c r="J46" s="38"/>
      <c r="K46" s="34">
        <v>0</v>
      </c>
      <c r="L46" s="33">
        <v>1964</v>
      </c>
      <c r="M46" s="39">
        <v>409.6</v>
      </c>
      <c r="N46" s="39">
        <v>362.6</v>
      </c>
      <c r="O46" s="33">
        <v>0</v>
      </c>
      <c r="P46" s="33">
        <v>0</v>
      </c>
      <c r="Q46" s="33"/>
      <c r="R46" s="33">
        <v>0</v>
      </c>
      <c r="S46" s="33">
        <v>0</v>
      </c>
      <c r="T46" s="33">
        <v>0</v>
      </c>
      <c r="U46" s="33" t="s">
        <v>77</v>
      </c>
      <c r="V46" s="33">
        <v>0</v>
      </c>
      <c r="W46" s="33" t="s">
        <v>27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3"/>
        <v>37</v>
      </c>
      <c r="B47" s="34">
        <f t="shared" si="4"/>
        <v>37</v>
      </c>
      <c r="C47" s="34">
        <v>4973</v>
      </c>
      <c r="D47" s="35" t="s">
        <v>83</v>
      </c>
      <c r="E47" s="37" t="s">
        <v>84</v>
      </c>
      <c r="F47" s="35" t="s">
        <v>85</v>
      </c>
      <c r="G47" s="35" t="s">
        <v>63</v>
      </c>
      <c r="H47" s="37" t="s">
        <v>78</v>
      </c>
      <c r="I47" s="38">
        <v>10</v>
      </c>
      <c r="J47" s="38"/>
      <c r="K47" s="34">
        <v>0</v>
      </c>
      <c r="L47" s="33">
        <v>1965</v>
      </c>
      <c r="M47" s="39">
        <v>386.16</v>
      </c>
      <c r="N47" s="39">
        <v>357.3</v>
      </c>
      <c r="O47" s="33">
        <v>0</v>
      </c>
      <c r="P47" s="33">
        <v>0</v>
      </c>
      <c r="Q47" s="33"/>
      <c r="R47" s="33">
        <v>0</v>
      </c>
      <c r="S47" s="33">
        <v>0</v>
      </c>
      <c r="T47" s="33">
        <v>0</v>
      </c>
      <c r="U47" s="33" t="s">
        <v>69</v>
      </c>
      <c r="V47" s="33" t="s">
        <v>30</v>
      </c>
      <c r="W47" s="33">
        <v>0</v>
      </c>
      <c r="X47" s="33" t="s">
        <v>39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3"/>
        <v>38</v>
      </c>
      <c r="B48" s="34">
        <f t="shared" si="4"/>
        <v>38</v>
      </c>
      <c r="C48" s="34">
        <v>4975</v>
      </c>
      <c r="D48" s="35" t="s">
        <v>83</v>
      </c>
      <c r="E48" s="37" t="s">
        <v>84</v>
      </c>
      <c r="F48" s="35" t="s">
        <v>85</v>
      </c>
      <c r="G48" s="35" t="s">
        <v>63</v>
      </c>
      <c r="H48" s="37" t="s">
        <v>50</v>
      </c>
      <c r="I48" s="38">
        <v>12</v>
      </c>
      <c r="J48" s="38"/>
      <c r="K48" s="34">
        <v>0</v>
      </c>
      <c r="L48" s="33">
        <v>1974</v>
      </c>
      <c r="M48" s="39">
        <v>746.39</v>
      </c>
      <c r="N48" s="39">
        <v>715.25</v>
      </c>
      <c r="O48" s="33">
        <v>0</v>
      </c>
      <c r="P48" s="33">
        <v>0</v>
      </c>
      <c r="Q48" s="33">
        <v>0</v>
      </c>
      <c r="R48" s="33" t="s">
        <v>42</v>
      </c>
      <c r="S48" s="33">
        <v>0</v>
      </c>
      <c r="T48" s="33">
        <v>0</v>
      </c>
      <c r="U48" s="33" t="s">
        <v>39</v>
      </c>
      <c r="V48" s="33">
        <v>0</v>
      </c>
      <c r="W48" s="33">
        <v>0</v>
      </c>
      <c r="X48" s="33" t="s">
        <v>147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3"/>
        <v>39</v>
      </c>
      <c r="B49" s="34">
        <f t="shared" si="4"/>
        <v>39</v>
      </c>
      <c r="C49" s="34">
        <v>4976</v>
      </c>
      <c r="D49" s="35" t="s">
        <v>83</v>
      </c>
      <c r="E49" s="37" t="s">
        <v>84</v>
      </c>
      <c r="F49" s="35" t="s">
        <v>85</v>
      </c>
      <c r="G49" s="35" t="s">
        <v>63</v>
      </c>
      <c r="H49" s="37" t="s">
        <v>50</v>
      </c>
      <c r="I49" s="38">
        <v>14</v>
      </c>
      <c r="J49" s="38"/>
      <c r="K49" s="34">
        <v>0</v>
      </c>
      <c r="L49" s="33">
        <v>1971</v>
      </c>
      <c r="M49" s="39">
        <v>780.9</v>
      </c>
      <c r="N49" s="39">
        <v>719.4</v>
      </c>
      <c r="O49" s="33">
        <v>0</v>
      </c>
      <c r="P49" s="33">
        <v>0</v>
      </c>
      <c r="Q49" s="33" t="s">
        <v>42</v>
      </c>
      <c r="R49" s="33">
        <v>0</v>
      </c>
      <c r="S49" s="33">
        <v>0</v>
      </c>
      <c r="T49" s="33">
        <v>0</v>
      </c>
      <c r="U49" s="33">
        <v>0</v>
      </c>
      <c r="V49" s="33" t="s">
        <v>39</v>
      </c>
      <c r="W49" s="33">
        <v>0</v>
      </c>
      <c r="X49" s="33">
        <v>0</v>
      </c>
      <c r="Y49" s="33" t="s">
        <v>125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</row>
    <row r="50" spans="1:30" ht="28" x14ac:dyDescent="0.3">
      <c r="A50" s="34">
        <f t="shared" si="3"/>
        <v>40</v>
      </c>
      <c r="B50" s="34">
        <f t="shared" si="4"/>
        <v>40</v>
      </c>
      <c r="C50" s="34">
        <v>4977</v>
      </c>
      <c r="D50" s="35" t="s">
        <v>83</v>
      </c>
      <c r="E50" s="37" t="s">
        <v>84</v>
      </c>
      <c r="F50" s="35" t="s">
        <v>85</v>
      </c>
      <c r="G50" s="35" t="s">
        <v>63</v>
      </c>
      <c r="H50" s="37" t="s">
        <v>50</v>
      </c>
      <c r="I50" s="38">
        <v>16</v>
      </c>
      <c r="J50" s="38"/>
      <c r="K50" s="34">
        <v>0</v>
      </c>
      <c r="L50" s="33">
        <v>1968</v>
      </c>
      <c r="M50" s="39">
        <v>360.4</v>
      </c>
      <c r="N50" s="39">
        <v>335.4</v>
      </c>
      <c r="O50" s="33">
        <v>0</v>
      </c>
      <c r="P50" s="33">
        <v>0</v>
      </c>
      <c r="Q50" s="33"/>
      <c r="R50" s="33">
        <v>0</v>
      </c>
      <c r="S50" s="33">
        <v>0</v>
      </c>
      <c r="T50" s="33">
        <v>0</v>
      </c>
      <c r="U50" s="33" t="s">
        <v>56</v>
      </c>
      <c r="V50" s="33">
        <v>0</v>
      </c>
      <c r="W50" s="33" t="s">
        <v>90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</row>
    <row r="51" spans="1:30" ht="28" x14ac:dyDescent="0.3">
      <c r="A51" s="34">
        <f t="shared" si="3"/>
        <v>41</v>
      </c>
      <c r="B51" s="34">
        <f t="shared" si="4"/>
        <v>41</v>
      </c>
      <c r="C51" s="34">
        <v>4978</v>
      </c>
      <c r="D51" s="35" t="s">
        <v>83</v>
      </c>
      <c r="E51" s="37" t="s">
        <v>84</v>
      </c>
      <c r="F51" s="35" t="s">
        <v>85</v>
      </c>
      <c r="G51" s="35" t="s">
        <v>63</v>
      </c>
      <c r="H51" s="37" t="s">
        <v>50</v>
      </c>
      <c r="I51" s="38">
        <v>20</v>
      </c>
      <c r="J51" s="38"/>
      <c r="K51" s="34">
        <v>0</v>
      </c>
      <c r="L51" s="33">
        <v>1974</v>
      </c>
      <c r="M51" s="39">
        <v>571.20000000000005</v>
      </c>
      <c r="N51" s="39">
        <v>514.20000000000005</v>
      </c>
      <c r="O51" s="33">
        <v>0</v>
      </c>
      <c r="P51" s="33">
        <v>0</v>
      </c>
      <c r="Q51" s="33" t="s">
        <v>59</v>
      </c>
      <c r="R51" s="33">
        <v>0</v>
      </c>
      <c r="S51" s="33">
        <v>0</v>
      </c>
      <c r="T51" s="33">
        <v>0</v>
      </c>
      <c r="U51" s="33">
        <v>0</v>
      </c>
      <c r="V51" s="33" t="s">
        <v>56</v>
      </c>
      <c r="W51" s="33">
        <v>0</v>
      </c>
      <c r="X51" s="33" t="s">
        <v>27</v>
      </c>
      <c r="Y51" s="33"/>
      <c r="Z51" s="33">
        <v>0</v>
      </c>
      <c r="AA51" s="33">
        <v>0</v>
      </c>
      <c r="AB51" s="33">
        <v>0</v>
      </c>
      <c r="AC51" s="33">
        <v>0</v>
      </c>
      <c r="AD51" s="33">
        <v>0</v>
      </c>
    </row>
    <row r="52" spans="1:30" ht="28" x14ac:dyDescent="0.3">
      <c r="A52" s="34">
        <f t="shared" si="3"/>
        <v>42</v>
      </c>
      <c r="B52" s="34">
        <f t="shared" si="4"/>
        <v>42</v>
      </c>
      <c r="C52" s="34">
        <v>4979</v>
      </c>
      <c r="D52" s="35" t="s">
        <v>83</v>
      </c>
      <c r="E52" s="37" t="s">
        <v>84</v>
      </c>
      <c r="F52" s="35" t="s">
        <v>85</v>
      </c>
      <c r="G52" s="35" t="s">
        <v>63</v>
      </c>
      <c r="H52" s="37" t="s">
        <v>50</v>
      </c>
      <c r="I52" s="38">
        <v>22</v>
      </c>
      <c r="J52" s="38"/>
      <c r="K52" s="34">
        <v>0</v>
      </c>
      <c r="L52" s="33">
        <v>1968</v>
      </c>
      <c r="M52" s="39">
        <v>416.3</v>
      </c>
      <c r="N52" s="39">
        <v>381.4</v>
      </c>
      <c r="O52" s="33">
        <v>0</v>
      </c>
      <c r="P52" s="33"/>
      <c r="Q52" s="33">
        <v>0</v>
      </c>
      <c r="R52" s="33">
        <v>0</v>
      </c>
      <c r="S52" s="33" t="s">
        <v>43</v>
      </c>
      <c r="T52" s="33">
        <v>0</v>
      </c>
      <c r="U52" s="33">
        <v>0</v>
      </c>
      <c r="V52" s="33">
        <v>0</v>
      </c>
      <c r="W52" s="33" t="s">
        <v>56</v>
      </c>
      <c r="X52" s="33" t="s">
        <v>59</v>
      </c>
      <c r="Y52" s="33" t="s">
        <v>46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</row>
    <row r="53" spans="1:30" ht="28" x14ac:dyDescent="0.3">
      <c r="A53" s="34">
        <f t="shared" si="3"/>
        <v>43</v>
      </c>
      <c r="B53" s="34">
        <f t="shared" si="4"/>
        <v>43</v>
      </c>
      <c r="C53" s="34">
        <v>4980</v>
      </c>
      <c r="D53" s="35" t="s">
        <v>83</v>
      </c>
      <c r="E53" s="37" t="s">
        <v>84</v>
      </c>
      <c r="F53" s="35" t="s">
        <v>85</v>
      </c>
      <c r="G53" s="35" t="s">
        <v>63</v>
      </c>
      <c r="H53" s="37" t="s">
        <v>50</v>
      </c>
      <c r="I53" s="38">
        <v>24</v>
      </c>
      <c r="J53" s="38"/>
      <c r="K53" s="34">
        <v>0</v>
      </c>
      <c r="L53" s="33">
        <v>1970</v>
      </c>
      <c r="M53" s="39">
        <v>418.45</v>
      </c>
      <c r="N53" s="39">
        <v>375</v>
      </c>
      <c r="O53" s="33">
        <v>0</v>
      </c>
      <c r="P53" s="33"/>
      <c r="Q53" s="33">
        <v>0</v>
      </c>
      <c r="R53" s="33">
        <v>0</v>
      </c>
      <c r="S53" s="33">
        <v>0</v>
      </c>
      <c r="T53" s="33" t="s">
        <v>43</v>
      </c>
      <c r="U53" s="33" t="s">
        <v>46</v>
      </c>
      <c r="V53" s="33">
        <v>0</v>
      </c>
      <c r="W53" s="33">
        <v>0</v>
      </c>
      <c r="X53" s="33" t="s">
        <v>56</v>
      </c>
      <c r="Y53" s="33" t="s">
        <v>59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</row>
    <row r="54" spans="1:30" ht="28" x14ac:dyDescent="0.3">
      <c r="A54" s="34">
        <f t="shared" si="3"/>
        <v>44</v>
      </c>
      <c r="B54" s="34">
        <f t="shared" si="4"/>
        <v>44</v>
      </c>
      <c r="C54" s="34">
        <v>4981</v>
      </c>
      <c r="D54" s="35" t="s">
        <v>83</v>
      </c>
      <c r="E54" s="37" t="s">
        <v>84</v>
      </c>
      <c r="F54" s="35" t="s">
        <v>85</v>
      </c>
      <c r="G54" s="35" t="s">
        <v>63</v>
      </c>
      <c r="H54" s="37" t="s">
        <v>50</v>
      </c>
      <c r="I54" s="38">
        <v>27</v>
      </c>
      <c r="J54" s="38"/>
      <c r="K54" s="34">
        <v>0</v>
      </c>
      <c r="L54" s="33">
        <v>1972</v>
      </c>
      <c r="M54" s="39">
        <v>513.4</v>
      </c>
      <c r="N54" s="39">
        <v>481.4</v>
      </c>
      <c r="O54" s="33">
        <v>0</v>
      </c>
      <c r="P54" s="33">
        <v>0</v>
      </c>
      <c r="Q54" s="33"/>
      <c r="R54" s="33">
        <v>0</v>
      </c>
      <c r="S54" s="33" t="s">
        <v>54</v>
      </c>
      <c r="T54" s="33">
        <v>0</v>
      </c>
      <c r="U54" s="33">
        <v>0</v>
      </c>
      <c r="V54" s="33" t="s">
        <v>46</v>
      </c>
      <c r="W54" s="33">
        <v>0</v>
      </c>
      <c r="X54" s="33">
        <v>0</v>
      </c>
      <c r="Y54" s="33" t="s">
        <v>30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</row>
    <row r="55" spans="1:30" ht="28" x14ac:dyDescent="0.3">
      <c r="A55" s="34">
        <f t="shared" si="3"/>
        <v>45</v>
      </c>
      <c r="B55" s="34">
        <f t="shared" si="4"/>
        <v>45</v>
      </c>
      <c r="C55" s="34">
        <v>4982</v>
      </c>
      <c r="D55" s="35" t="s">
        <v>83</v>
      </c>
      <c r="E55" s="37" t="s">
        <v>84</v>
      </c>
      <c r="F55" s="35" t="s">
        <v>85</v>
      </c>
      <c r="G55" s="35" t="s">
        <v>63</v>
      </c>
      <c r="H55" s="37" t="s">
        <v>79</v>
      </c>
      <c r="I55" s="38">
        <v>103</v>
      </c>
      <c r="J55" s="38"/>
      <c r="K55" s="34">
        <v>0</v>
      </c>
      <c r="L55" s="33">
        <v>1972</v>
      </c>
      <c r="M55" s="39">
        <v>800.73</v>
      </c>
      <c r="N55" s="39">
        <v>730</v>
      </c>
      <c r="O55" s="33">
        <v>0</v>
      </c>
      <c r="P55" s="33">
        <v>0</v>
      </c>
      <c r="Q55" s="33">
        <v>0</v>
      </c>
      <c r="R55" s="33">
        <v>0</v>
      </c>
      <c r="S55" s="33" t="s">
        <v>61</v>
      </c>
      <c r="T55" s="33">
        <v>0</v>
      </c>
      <c r="U55" s="33" t="s">
        <v>56</v>
      </c>
      <c r="V55" s="33">
        <v>0</v>
      </c>
      <c r="W55" s="33" t="s">
        <v>39</v>
      </c>
      <c r="X55" s="33">
        <v>0</v>
      </c>
      <c r="Y55" s="33" t="s">
        <v>59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</row>
    <row r="56" spans="1:30" ht="28" x14ac:dyDescent="0.3">
      <c r="A56" s="34">
        <f t="shared" si="3"/>
        <v>46</v>
      </c>
      <c r="B56" s="34">
        <f t="shared" si="4"/>
        <v>46</v>
      </c>
      <c r="C56" s="34">
        <v>4983</v>
      </c>
      <c r="D56" s="35" t="s">
        <v>83</v>
      </c>
      <c r="E56" s="37" t="s">
        <v>84</v>
      </c>
      <c r="F56" s="35" t="s">
        <v>85</v>
      </c>
      <c r="G56" s="35" t="s">
        <v>63</v>
      </c>
      <c r="H56" s="37" t="s">
        <v>79</v>
      </c>
      <c r="I56" s="38">
        <v>118</v>
      </c>
      <c r="J56" s="38"/>
      <c r="K56" s="34">
        <v>0</v>
      </c>
      <c r="L56" s="33">
        <v>1958</v>
      </c>
      <c r="M56" s="39">
        <v>417.88</v>
      </c>
      <c r="N56" s="39">
        <v>370.7</v>
      </c>
      <c r="O56" s="33">
        <v>0</v>
      </c>
      <c r="P56" s="33"/>
      <c r="Q56" s="33">
        <v>0</v>
      </c>
      <c r="R56" s="33" t="s">
        <v>57</v>
      </c>
      <c r="S56" s="33">
        <v>0</v>
      </c>
      <c r="T56" s="33">
        <v>0</v>
      </c>
      <c r="U56" s="33">
        <v>0</v>
      </c>
      <c r="V56" s="33" t="s">
        <v>56</v>
      </c>
      <c r="W56" s="33">
        <v>0</v>
      </c>
      <c r="X56" s="33" t="s">
        <v>46</v>
      </c>
      <c r="Y56" s="33" t="s">
        <v>59</v>
      </c>
      <c r="Z56" s="33">
        <v>0</v>
      </c>
      <c r="AA56" s="33">
        <v>0</v>
      </c>
      <c r="AB56" s="33" t="s">
        <v>67</v>
      </c>
      <c r="AC56" s="33">
        <v>0</v>
      </c>
      <c r="AD56" s="33">
        <v>0</v>
      </c>
    </row>
    <row r="57" spans="1:30" ht="28" x14ac:dyDescent="0.3">
      <c r="A57" s="34">
        <f t="shared" si="3"/>
        <v>47</v>
      </c>
      <c r="B57" s="34">
        <f t="shared" si="4"/>
        <v>47</v>
      </c>
      <c r="C57" s="34">
        <v>4984</v>
      </c>
      <c r="D57" s="35" t="s">
        <v>83</v>
      </c>
      <c r="E57" s="37" t="s">
        <v>84</v>
      </c>
      <c r="F57" s="35" t="s">
        <v>91</v>
      </c>
      <c r="G57" s="35" t="s">
        <v>63</v>
      </c>
      <c r="H57" s="37" t="s">
        <v>73</v>
      </c>
      <c r="I57" s="38" t="s">
        <v>49</v>
      </c>
      <c r="J57" s="38"/>
      <c r="K57" s="34">
        <v>0</v>
      </c>
      <c r="L57" s="33">
        <v>1987</v>
      </c>
      <c r="M57" s="39">
        <v>411.56</v>
      </c>
      <c r="N57" s="39">
        <v>366.8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 t="s">
        <v>68</v>
      </c>
      <c r="W57" s="33" t="s">
        <v>28</v>
      </c>
      <c r="X57" s="33">
        <v>0</v>
      </c>
      <c r="Y57" s="33" t="s">
        <v>39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</row>
    <row r="58" spans="1:30" ht="28" x14ac:dyDescent="0.3">
      <c r="A58" s="34">
        <f t="shared" si="3"/>
        <v>48</v>
      </c>
      <c r="B58" s="34">
        <f t="shared" si="4"/>
        <v>48</v>
      </c>
      <c r="C58" s="34">
        <v>8221</v>
      </c>
      <c r="D58" s="35" t="s">
        <v>83</v>
      </c>
      <c r="E58" s="37" t="s">
        <v>84</v>
      </c>
      <c r="F58" s="35" t="s">
        <v>85</v>
      </c>
      <c r="G58" s="35"/>
      <c r="H58" s="37" t="s">
        <v>47</v>
      </c>
      <c r="I58" s="38" t="s">
        <v>75</v>
      </c>
      <c r="J58" s="38"/>
      <c r="K58" s="34">
        <v>0</v>
      </c>
      <c r="L58" s="33">
        <v>2015</v>
      </c>
      <c r="M58" s="39">
        <v>1168</v>
      </c>
      <c r="N58" s="39">
        <v>989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 t="s">
        <v>39</v>
      </c>
      <c r="V58" s="33">
        <v>0</v>
      </c>
      <c r="W58" s="33">
        <v>0</v>
      </c>
      <c r="X58" s="33" t="s">
        <v>32</v>
      </c>
      <c r="Y58" s="33">
        <v>0</v>
      </c>
      <c r="Z58" s="33">
        <v>0</v>
      </c>
      <c r="AA58" s="33" t="s">
        <v>29</v>
      </c>
      <c r="AB58" s="33" t="s">
        <v>41</v>
      </c>
      <c r="AC58" s="33">
        <v>0</v>
      </c>
      <c r="AD58" s="33">
        <v>0</v>
      </c>
    </row>
    <row r="59" spans="1:30" ht="28" x14ac:dyDescent="0.3">
      <c r="A59" s="34">
        <f t="shared" si="3"/>
        <v>49</v>
      </c>
      <c r="B59" s="34">
        <f t="shared" si="4"/>
        <v>49</v>
      </c>
      <c r="C59" s="34">
        <v>8430</v>
      </c>
      <c r="D59" s="35" t="s">
        <v>83</v>
      </c>
      <c r="E59" s="37" t="s">
        <v>84</v>
      </c>
      <c r="F59" s="35" t="s">
        <v>85</v>
      </c>
      <c r="G59" s="35"/>
      <c r="H59" s="37" t="s">
        <v>124</v>
      </c>
      <c r="I59" s="38">
        <v>1</v>
      </c>
      <c r="J59" s="38"/>
      <c r="K59" s="34"/>
      <c r="L59" s="33">
        <v>2017</v>
      </c>
      <c r="M59" s="39">
        <v>1732</v>
      </c>
      <c r="N59" s="39">
        <v>1358.9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 t="s">
        <v>72</v>
      </c>
      <c r="V59" s="33" t="s">
        <v>46</v>
      </c>
      <c r="W59" s="33">
        <v>0</v>
      </c>
      <c r="X59" s="33">
        <v>0</v>
      </c>
      <c r="Y59" s="33">
        <v>0</v>
      </c>
      <c r="Z59" s="33" t="s">
        <v>42</v>
      </c>
      <c r="AA59" s="33" t="s">
        <v>29</v>
      </c>
      <c r="AB59" s="33">
        <v>0</v>
      </c>
      <c r="AC59" s="33" t="s">
        <v>41</v>
      </c>
      <c r="AD59" s="33">
        <v>0</v>
      </c>
    </row>
    <row r="60" spans="1:30" ht="28" x14ac:dyDescent="0.3">
      <c r="A60" s="34">
        <f t="shared" si="3"/>
        <v>50</v>
      </c>
      <c r="B60" s="34">
        <f t="shared" si="4"/>
        <v>50</v>
      </c>
      <c r="C60" s="34">
        <v>8431</v>
      </c>
      <c r="D60" s="35" t="s">
        <v>83</v>
      </c>
      <c r="E60" s="37" t="s">
        <v>84</v>
      </c>
      <c r="F60" s="35" t="s">
        <v>85</v>
      </c>
      <c r="G60" s="35"/>
      <c r="H60" s="37" t="s">
        <v>48</v>
      </c>
      <c r="I60" s="38">
        <v>106</v>
      </c>
      <c r="J60" s="38"/>
      <c r="K60" s="34"/>
      <c r="L60" s="33">
        <v>2015</v>
      </c>
      <c r="M60" s="39">
        <v>456.78999999999996</v>
      </c>
      <c r="N60" s="39">
        <v>391.28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 t="s">
        <v>46</v>
      </c>
      <c r="W60" s="33">
        <v>0</v>
      </c>
      <c r="X60" s="33">
        <v>0</v>
      </c>
      <c r="Y60" s="33" t="s">
        <v>80</v>
      </c>
      <c r="Z60" s="33">
        <v>0</v>
      </c>
      <c r="AA60" s="33" t="s">
        <v>37</v>
      </c>
      <c r="AB60" s="33" t="s">
        <v>41</v>
      </c>
      <c r="AC60" s="33">
        <v>0</v>
      </c>
      <c r="AD60" s="33">
        <v>0</v>
      </c>
    </row>
    <row r="61" spans="1:30" x14ac:dyDescent="0.3">
      <c r="A61" s="40"/>
      <c r="B61" s="40"/>
      <c r="C61" s="40"/>
      <c r="D61" s="41"/>
      <c r="E61" s="42"/>
      <c r="F61" s="41"/>
      <c r="G61" s="41"/>
      <c r="H61" s="42"/>
      <c r="I61" s="43"/>
      <c r="J61" s="43"/>
      <c r="K61" s="44"/>
    </row>
    <row r="62" spans="1:30" ht="20.5" x14ac:dyDescent="0.45">
      <c r="A62" s="36"/>
      <c r="B62" s="36"/>
      <c r="C62" s="62" t="s">
        <v>92</v>
      </c>
      <c r="D62" s="62"/>
      <c r="E62" s="62"/>
      <c r="F62" s="48"/>
      <c r="G62" s="48"/>
      <c r="H62" s="49"/>
      <c r="I62" s="50"/>
      <c r="J62" s="50"/>
      <c r="K62" s="51"/>
      <c r="L62" s="60"/>
      <c r="M62" s="61"/>
      <c r="N62" s="61"/>
    </row>
    <row r="63" spans="1:30" ht="20.5" x14ac:dyDescent="0.45">
      <c r="A63" s="36"/>
      <c r="B63" s="36"/>
      <c r="C63" s="52" t="s">
        <v>93</v>
      </c>
      <c r="D63" s="58" t="s">
        <v>111</v>
      </c>
      <c r="E63" s="58"/>
      <c r="F63" s="53"/>
      <c r="G63" s="53"/>
      <c r="H63" s="54"/>
      <c r="I63" s="55"/>
      <c r="J63" s="55"/>
      <c r="K63" s="56"/>
      <c r="L63" s="60"/>
      <c r="M63" s="61"/>
      <c r="N63" s="61"/>
    </row>
    <row r="64" spans="1:30" ht="20.5" x14ac:dyDescent="0.45">
      <c r="A64" s="36"/>
      <c r="B64" s="36"/>
      <c r="C64" s="52" t="s">
        <v>94</v>
      </c>
      <c r="D64" s="58" t="s">
        <v>112</v>
      </c>
      <c r="E64" s="58"/>
      <c r="F64" s="53"/>
      <c r="G64" s="53"/>
      <c r="H64" s="54"/>
      <c r="I64" s="55"/>
      <c r="J64" s="55"/>
      <c r="K64" s="56"/>
      <c r="L64" s="60"/>
      <c r="M64" s="61"/>
      <c r="N64" s="61"/>
    </row>
    <row r="65" spans="1:30" ht="20.5" x14ac:dyDescent="0.45">
      <c r="A65" s="36"/>
      <c r="B65" s="36"/>
      <c r="C65" s="52" t="s">
        <v>95</v>
      </c>
      <c r="D65" s="53" t="s">
        <v>113</v>
      </c>
      <c r="E65" s="54"/>
      <c r="F65" s="53"/>
      <c r="G65" s="53"/>
      <c r="H65" s="54"/>
      <c r="I65" s="55"/>
      <c r="J65" s="55"/>
      <c r="K65" s="56"/>
      <c r="L65" s="60"/>
      <c r="M65" s="61"/>
      <c r="N65" s="61"/>
    </row>
    <row r="66" spans="1:30" ht="20.5" x14ac:dyDescent="0.45">
      <c r="A66" s="36"/>
      <c r="B66" s="36"/>
      <c r="C66" s="52" t="s">
        <v>96</v>
      </c>
      <c r="D66" s="53" t="s">
        <v>114</v>
      </c>
      <c r="E66" s="54"/>
      <c r="F66" s="53"/>
      <c r="G66" s="53"/>
      <c r="H66" s="54"/>
      <c r="I66" s="55"/>
      <c r="J66" s="55"/>
      <c r="K66" s="56"/>
      <c r="L66" s="60"/>
      <c r="M66" s="61"/>
      <c r="N66" s="61"/>
    </row>
    <row r="67" spans="1:30" ht="20.5" x14ac:dyDescent="0.45">
      <c r="A67" s="36"/>
      <c r="B67" s="36"/>
      <c r="C67" s="52" t="s">
        <v>97</v>
      </c>
      <c r="D67" s="53" t="s">
        <v>115</v>
      </c>
      <c r="E67" s="54"/>
      <c r="F67" s="53"/>
      <c r="G67" s="53"/>
      <c r="H67" s="54"/>
      <c r="I67" s="55"/>
      <c r="J67" s="55"/>
      <c r="K67" s="56"/>
      <c r="L67" s="60"/>
      <c r="M67" s="61"/>
      <c r="N67" s="61"/>
    </row>
    <row r="68" spans="1:30" ht="20.5" x14ac:dyDescent="0.45">
      <c r="A68" s="36"/>
      <c r="B68" s="36"/>
      <c r="C68" s="52" t="s">
        <v>98</v>
      </c>
      <c r="D68" s="53" t="s">
        <v>116</v>
      </c>
      <c r="E68" s="54"/>
      <c r="F68" s="53"/>
      <c r="G68" s="53"/>
      <c r="H68" s="54"/>
      <c r="I68" s="55"/>
      <c r="J68" s="55"/>
      <c r="K68" s="56"/>
      <c r="L68" s="60"/>
      <c r="M68" s="61"/>
      <c r="N68" s="61"/>
    </row>
    <row r="69" spans="1:30" ht="20.5" x14ac:dyDescent="0.45">
      <c r="A69" s="36"/>
      <c r="B69" s="36"/>
      <c r="C69" s="52" t="s">
        <v>99</v>
      </c>
      <c r="D69" s="53" t="s">
        <v>117</v>
      </c>
      <c r="E69" s="54"/>
      <c r="F69" s="53"/>
      <c r="G69" s="53"/>
      <c r="H69" s="54"/>
      <c r="I69" s="55"/>
      <c r="J69" s="55"/>
      <c r="K69" s="57"/>
      <c r="L69" s="60"/>
      <c r="M69" s="61"/>
      <c r="N69" s="61"/>
    </row>
    <row r="70" spans="1:30" ht="20.5" x14ac:dyDescent="0.45">
      <c r="A70" s="36"/>
      <c r="B70" s="36"/>
      <c r="C70" s="52" t="s">
        <v>100</v>
      </c>
      <c r="D70" s="53" t="s">
        <v>118</v>
      </c>
      <c r="E70" s="54"/>
      <c r="F70" s="53"/>
      <c r="G70" s="53"/>
      <c r="H70" s="54"/>
      <c r="I70" s="55"/>
      <c r="J70" s="55"/>
      <c r="K70" s="56"/>
      <c r="L70" s="60"/>
      <c r="M70" s="61"/>
      <c r="N70" s="61"/>
    </row>
    <row r="71" spans="1:30" ht="20.5" x14ac:dyDescent="0.45">
      <c r="A71" s="36"/>
      <c r="B71" s="36"/>
      <c r="C71" s="52" t="s">
        <v>101</v>
      </c>
      <c r="D71" s="53" t="s">
        <v>119</v>
      </c>
      <c r="E71" s="54"/>
      <c r="F71" s="53"/>
      <c r="G71" s="53"/>
      <c r="H71" s="54"/>
      <c r="I71" s="55"/>
      <c r="J71" s="55"/>
      <c r="K71" s="56"/>
      <c r="L71" s="60"/>
      <c r="M71" s="61"/>
      <c r="N71" s="61"/>
    </row>
    <row r="72" spans="1:30" ht="20.5" x14ac:dyDescent="0.45">
      <c r="A72" s="36"/>
      <c r="B72" s="36"/>
      <c r="C72" s="52" t="s">
        <v>102</v>
      </c>
      <c r="D72" s="53" t="s">
        <v>120</v>
      </c>
      <c r="E72" s="54"/>
      <c r="F72" s="53"/>
      <c r="G72" s="53"/>
      <c r="H72" s="54"/>
      <c r="I72" s="55"/>
      <c r="J72" s="55"/>
      <c r="K72" s="56"/>
      <c r="L72" s="60"/>
      <c r="M72" s="61"/>
      <c r="N72" s="61"/>
    </row>
    <row r="73" spans="1:30" ht="20.5" x14ac:dyDescent="0.45">
      <c r="A73" s="36"/>
      <c r="B73" s="36"/>
      <c r="C73" s="52" t="s">
        <v>103</v>
      </c>
      <c r="D73" s="53" t="s">
        <v>121</v>
      </c>
      <c r="E73" s="54"/>
      <c r="F73" s="53"/>
      <c r="G73" s="53"/>
      <c r="H73" s="54"/>
      <c r="I73" s="55"/>
      <c r="J73" s="55"/>
      <c r="K73" s="56"/>
      <c r="L73" s="60"/>
      <c r="M73" s="61"/>
      <c r="N73" s="61"/>
    </row>
    <row r="74" spans="1:30" ht="20.5" x14ac:dyDescent="0.3">
      <c r="A74" s="36"/>
      <c r="B74" s="36"/>
      <c r="C74" s="52" t="s">
        <v>109</v>
      </c>
      <c r="D74" s="53" t="s">
        <v>122</v>
      </c>
      <c r="E74" s="54"/>
      <c r="F74" s="53"/>
      <c r="G74" s="53"/>
      <c r="H74" s="54"/>
      <c r="I74" s="55"/>
      <c r="J74" s="55"/>
      <c r="K74" s="56"/>
      <c r="L74" s="59"/>
      <c r="M74" s="51"/>
      <c r="N74" s="5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20.5" x14ac:dyDescent="0.3">
      <c r="A75" s="36"/>
      <c r="B75" s="36"/>
      <c r="C75" s="52" t="s">
        <v>110</v>
      </c>
      <c r="D75" s="53" t="s">
        <v>123</v>
      </c>
      <c r="E75" s="54"/>
      <c r="F75" s="53"/>
      <c r="G75" s="53"/>
      <c r="H75" s="54"/>
      <c r="I75" s="55"/>
      <c r="J75" s="55"/>
      <c r="K75" s="56"/>
      <c r="L75" s="59"/>
      <c r="M75" s="51"/>
      <c r="N75" s="5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20.5" x14ac:dyDescent="0.3">
      <c r="A76" s="36"/>
      <c r="B76" s="36"/>
      <c r="C76" s="52" t="s">
        <v>65</v>
      </c>
      <c r="D76" s="58" t="s">
        <v>151</v>
      </c>
      <c r="E76" s="58"/>
      <c r="F76" s="53"/>
      <c r="G76" s="53"/>
      <c r="H76" s="54"/>
      <c r="I76" s="55"/>
      <c r="J76" s="55"/>
      <c r="K76" s="56"/>
      <c r="L76" s="59"/>
      <c r="M76" s="51"/>
      <c r="N76" s="5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20.5" x14ac:dyDescent="0.3">
      <c r="A77" s="36"/>
      <c r="B77" s="36"/>
      <c r="C77" s="52" t="s">
        <v>33</v>
      </c>
      <c r="D77" s="53" t="s">
        <v>152</v>
      </c>
      <c r="E77" s="54"/>
      <c r="F77" s="53"/>
      <c r="G77" s="53"/>
      <c r="H77" s="54"/>
      <c r="I77" s="55"/>
      <c r="J77" s="55"/>
      <c r="K77" s="56"/>
      <c r="L77" s="59"/>
      <c r="M77" s="51"/>
      <c r="N77" s="5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20.5" x14ac:dyDescent="0.3">
      <c r="A78" s="36"/>
      <c r="B78" s="36"/>
      <c r="C78" s="52" t="s">
        <v>70</v>
      </c>
      <c r="D78" s="53" t="s">
        <v>153</v>
      </c>
      <c r="E78" s="54"/>
      <c r="F78" s="53"/>
      <c r="G78" s="53"/>
      <c r="H78" s="54"/>
      <c r="I78" s="55"/>
      <c r="J78" s="55"/>
      <c r="K78" s="56"/>
      <c r="L78" s="59"/>
      <c r="M78" s="51"/>
      <c r="N78" s="5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20.5" x14ac:dyDescent="0.3">
      <c r="A79" s="36"/>
      <c r="B79" s="36"/>
      <c r="C79" s="52" t="s">
        <v>61</v>
      </c>
      <c r="D79" s="53" t="s">
        <v>154</v>
      </c>
      <c r="E79" s="54"/>
      <c r="F79" s="53"/>
      <c r="G79" s="53"/>
      <c r="H79" s="54"/>
      <c r="I79" s="55"/>
      <c r="J79" s="55"/>
      <c r="K79" s="56"/>
      <c r="L79" s="59"/>
      <c r="M79" s="51"/>
      <c r="N79" s="5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20.5" x14ac:dyDescent="0.3">
      <c r="A80" s="36"/>
      <c r="B80" s="36"/>
      <c r="C80" s="52" t="s">
        <v>76</v>
      </c>
      <c r="D80" s="53" t="s">
        <v>155</v>
      </c>
      <c r="E80" s="54"/>
      <c r="F80" s="53"/>
      <c r="G80" s="53"/>
      <c r="H80" s="54"/>
      <c r="I80" s="55"/>
      <c r="J80" s="55"/>
      <c r="K80" s="56"/>
      <c r="L80" s="59"/>
      <c r="M80" s="51"/>
      <c r="N80" s="5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20.5" x14ac:dyDescent="0.3">
      <c r="A81" s="36"/>
      <c r="B81" s="36"/>
      <c r="C81" s="52" t="s">
        <v>41</v>
      </c>
      <c r="D81" s="53" t="s">
        <v>156</v>
      </c>
      <c r="E81" s="54"/>
      <c r="F81" s="53"/>
      <c r="G81" s="53"/>
      <c r="H81" s="54"/>
      <c r="I81" s="55"/>
      <c r="J81" s="55"/>
      <c r="K81" s="56"/>
      <c r="L81" s="59"/>
      <c r="M81" s="51"/>
      <c r="N81" s="5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20.5" x14ac:dyDescent="0.3">
      <c r="A82" s="36"/>
      <c r="B82" s="36"/>
      <c r="C82" s="52" t="s">
        <v>104</v>
      </c>
      <c r="D82" s="53" t="s">
        <v>157</v>
      </c>
      <c r="E82" s="54"/>
      <c r="F82" s="53"/>
      <c r="G82" s="53"/>
      <c r="H82" s="54"/>
      <c r="I82" s="55"/>
      <c r="J82" s="55"/>
      <c r="K82" s="56"/>
      <c r="L82" s="59"/>
      <c r="M82" s="51"/>
      <c r="N82" s="5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20.5" x14ac:dyDescent="0.3">
      <c r="A83" s="36"/>
      <c r="B83" s="36"/>
      <c r="C83" s="52" t="s">
        <v>43</v>
      </c>
      <c r="D83" s="53" t="s">
        <v>158</v>
      </c>
      <c r="E83" s="54"/>
      <c r="F83" s="53"/>
      <c r="G83" s="53"/>
      <c r="H83" s="54"/>
      <c r="I83" s="55"/>
      <c r="J83" s="55"/>
      <c r="K83" s="56"/>
      <c r="L83" s="59"/>
      <c r="M83" s="51"/>
      <c r="N83" s="5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20.5" x14ac:dyDescent="0.3">
      <c r="A84" s="36"/>
      <c r="B84" s="36"/>
      <c r="C84" s="52" t="s">
        <v>105</v>
      </c>
      <c r="D84" s="53" t="s">
        <v>159</v>
      </c>
      <c r="E84" s="54"/>
      <c r="F84" s="53"/>
      <c r="G84" s="53"/>
      <c r="H84" s="54"/>
      <c r="I84" s="55"/>
      <c r="J84" s="55"/>
      <c r="K84" s="56"/>
      <c r="L84" s="59"/>
      <c r="M84" s="51"/>
      <c r="N84" s="5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20.5" x14ac:dyDescent="0.3">
      <c r="A85" s="36"/>
      <c r="B85" s="36"/>
      <c r="C85" s="52" t="s">
        <v>42</v>
      </c>
      <c r="D85" s="53" t="s">
        <v>160</v>
      </c>
      <c r="E85" s="54"/>
      <c r="F85" s="53"/>
      <c r="G85" s="53"/>
      <c r="H85" s="54"/>
      <c r="I85" s="55"/>
      <c r="J85" s="55"/>
      <c r="K85" s="56"/>
      <c r="L85" s="59"/>
      <c r="M85" s="51"/>
      <c r="N85" s="5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20.5" x14ac:dyDescent="0.3">
      <c r="A86" s="36"/>
      <c r="B86" s="36"/>
      <c r="C86" s="52" t="s">
        <v>106</v>
      </c>
      <c r="D86" s="68" t="s">
        <v>161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20.5" x14ac:dyDescent="0.3">
      <c r="A87" s="36"/>
      <c r="B87" s="36"/>
      <c r="C87" s="52" t="s">
        <v>40</v>
      </c>
      <c r="D87" s="53" t="s">
        <v>162</v>
      </c>
      <c r="E87" s="54"/>
      <c r="F87" s="53"/>
      <c r="G87" s="53"/>
      <c r="H87" s="54"/>
      <c r="I87" s="55"/>
      <c r="J87" s="55"/>
      <c r="K87" s="56"/>
      <c r="L87" s="59"/>
      <c r="M87" s="51"/>
      <c r="N87" s="5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20.5" x14ac:dyDescent="0.3">
      <c r="A88" s="36"/>
      <c r="B88" s="36"/>
      <c r="C88" s="52" t="s">
        <v>67</v>
      </c>
      <c r="D88" s="70" t="s">
        <v>166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20.5" x14ac:dyDescent="0.3">
      <c r="A89" s="36"/>
      <c r="B89" s="36"/>
      <c r="C89" s="52" t="s">
        <v>150</v>
      </c>
      <c r="D89" s="68" t="s">
        <v>167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20.5" x14ac:dyDescent="0.3">
      <c r="A90" s="36"/>
      <c r="B90" s="36"/>
      <c r="C90" s="52" t="s">
        <v>163</v>
      </c>
      <c r="D90" s="68" t="s">
        <v>168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156" ht="34.15" customHeight="1" x14ac:dyDescent="0.3"/>
    <row r="157" ht="34.15" customHeight="1" x14ac:dyDescent="0.3"/>
    <row r="158" ht="34.15" customHeight="1" x14ac:dyDescent="0.3"/>
    <row r="159" ht="34.15" customHeight="1" x14ac:dyDescent="0.3"/>
    <row r="160" ht="34.15" customHeight="1" x14ac:dyDescent="0.3"/>
    <row r="161" ht="34.15" customHeight="1" x14ac:dyDescent="0.3"/>
    <row r="162" ht="34.15" customHeight="1" x14ac:dyDescent="0.3"/>
    <row r="163" ht="34.15" customHeight="1" x14ac:dyDescent="0.3"/>
    <row r="164" ht="34.15" customHeight="1" x14ac:dyDescent="0.3"/>
    <row r="165" ht="34.15" customHeight="1" x14ac:dyDescent="0.3"/>
    <row r="166" ht="34.15" customHeight="1" x14ac:dyDescent="0.3"/>
    <row r="167" ht="34.15" customHeight="1" x14ac:dyDescent="0.3"/>
    <row r="168" ht="34.15" customHeight="1" x14ac:dyDescent="0.3"/>
    <row r="169" ht="34.15" customHeight="1" x14ac:dyDescent="0.3"/>
    <row r="170" ht="34.15" customHeight="1" x14ac:dyDescent="0.3"/>
    <row r="171" ht="34.15" customHeight="1" x14ac:dyDescent="0.3"/>
    <row r="172" ht="34.15" customHeight="1" x14ac:dyDescent="0.3"/>
    <row r="173" ht="34.15" customHeight="1" x14ac:dyDescent="0.3"/>
    <row r="174" ht="34.15" customHeight="1" x14ac:dyDescent="0.3"/>
    <row r="175" ht="34.15" customHeight="1" x14ac:dyDescent="0.3"/>
    <row r="176" ht="34.15" customHeight="1" x14ac:dyDescent="0.3"/>
    <row r="177" ht="34.15" customHeight="1" x14ac:dyDescent="0.3"/>
    <row r="178" ht="34.15" customHeight="1" x14ac:dyDescent="0.3"/>
    <row r="179" ht="34.15" customHeight="1" x14ac:dyDescent="0.3"/>
    <row r="180" ht="34.15" customHeight="1" x14ac:dyDescent="0.3"/>
    <row r="181" ht="34.15" customHeight="1" x14ac:dyDescent="0.3"/>
    <row r="182" ht="34.15" customHeight="1" x14ac:dyDescent="0.3"/>
    <row r="183" ht="34.15" customHeight="1" x14ac:dyDescent="0.3"/>
    <row r="184" ht="34.15" customHeight="1" x14ac:dyDescent="0.3"/>
    <row r="185" ht="34.15" customHeight="1" x14ac:dyDescent="0.3"/>
    <row r="186" ht="34.15" customHeight="1" x14ac:dyDescent="0.3"/>
    <row r="187" ht="34.15" customHeight="1" x14ac:dyDescent="0.3"/>
    <row r="188" ht="34.15" customHeight="1" x14ac:dyDescent="0.3"/>
    <row r="189" ht="34.15" customHeight="1" x14ac:dyDescent="0.3"/>
    <row r="190" ht="34.15" customHeight="1" x14ac:dyDescent="0.3"/>
    <row r="191" ht="34.15" customHeight="1" x14ac:dyDescent="0.3"/>
    <row r="192" ht="34.15" customHeight="1" x14ac:dyDescent="0.3"/>
    <row r="193" ht="34.15" customHeight="1" x14ac:dyDescent="0.3"/>
    <row r="194" ht="34.15" customHeight="1" x14ac:dyDescent="0.3"/>
    <row r="195" ht="34.15" customHeight="1" x14ac:dyDescent="0.3"/>
    <row r="196" ht="34.15" customHeight="1" x14ac:dyDescent="0.3"/>
    <row r="197" ht="34.15" customHeight="1" x14ac:dyDescent="0.3"/>
    <row r="198" ht="34.15" customHeight="1" x14ac:dyDescent="0.3"/>
    <row r="199" ht="34.15" customHeight="1" x14ac:dyDescent="0.3"/>
    <row r="200" ht="34.15" customHeight="1" x14ac:dyDescent="0.3"/>
    <row r="201" ht="34.15" customHeight="1" x14ac:dyDescent="0.3"/>
    <row r="202" ht="34.15" customHeight="1" x14ac:dyDescent="0.3"/>
    <row r="203" ht="34.15" customHeight="1" x14ac:dyDescent="0.3"/>
    <row r="204" ht="34.15" customHeight="1" x14ac:dyDescent="0.3"/>
    <row r="205" ht="34.15" customHeight="1" x14ac:dyDescent="0.3"/>
    <row r="206" ht="34.15" customHeight="1" x14ac:dyDescent="0.3"/>
    <row r="207" ht="34.15" customHeight="1" x14ac:dyDescent="0.3"/>
    <row r="208" ht="34.15" customHeight="1" x14ac:dyDescent="0.3"/>
    <row r="209" ht="34.15" customHeight="1" x14ac:dyDescent="0.3"/>
    <row r="210" ht="34.15" customHeight="1" x14ac:dyDescent="0.3"/>
    <row r="211" ht="34.15" customHeight="1" x14ac:dyDescent="0.3"/>
    <row r="212" ht="34.15" customHeight="1" x14ac:dyDescent="0.3"/>
    <row r="213" ht="34.15" customHeight="1" x14ac:dyDescent="0.3"/>
    <row r="214" ht="34.15" customHeight="1" x14ac:dyDescent="0.3"/>
    <row r="215" ht="34.15" customHeight="1" x14ac:dyDescent="0.3"/>
    <row r="216" ht="34.15" customHeight="1" x14ac:dyDescent="0.3"/>
    <row r="217" ht="34.15" customHeight="1" x14ac:dyDescent="0.3"/>
    <row r="218" ht="34.15" customHeight="1" x14ac:dyDescent="0.3"/>
    <row r="219" ht="34.15" customHeight="1" x14ac:dyDescent="0.3"/>
    <row r="220" ht="34.15" customHeight="1" x14ac:dyDescent="0.3"/>
    <row r="221" ht="34.15" customHeight="1" x14ac:dyDescent="0.3"/>
    <row r="222" ht="34.15" customHeight="1" x14ac:dyDescent="0.3"/>
    <row r="223" ht="34.15" customHeight="1" x14ac:dyDescent="0.3"/>
    <row r="224" ht="34.15" customHeight="1" x14ac:dyDescent="0.3"/>
    <row r="225" ht="34.15" customHeight="1" x14ac:dyDescent="0.3"/>
    <row r="226" ht="34.15" customHeight="1" x14ac:dyDescent="0.3"/>
    <row r="227" ht="34.15" customHeight="1" x14ac:dyDescent="0.3"/>
    <row r="228" ht="34.15" customHeight="1" x14ac:dyDescent="0.3"/>
    <row r="229" ht="34.15" customHeight="1" x14ac:dyDescent="0.3"/>
    <row r="230" ht="34.15" customHeight="1" x14ac:dyDescent="0.3"/>
    <row r="231" ht="34.15" customHeight="1" x14ac:dyDescent="0.3"/>
    <row r="232" ht="34.15" customHeight="1" x14ac:dyDescent="0.3"/>
    <row r="233" ht="34.15" customHeight="1" x14ac:dyDescent="0.3"/>
    <row r="234" ht="34.15" customHeight="1" x14ac:dyDescent="0.3"/>
    <row r="235" ht="34.15" customHeight="1" x14ac:dyDescent="0.3"/>
    <row r="236" ht="34.15" customHeight="1" x14ac:dyDescent="0.3"/>
    <row r="237" ht="34.15" customHeight="1" x14ac:dyDescent="0.3"/>
    <row r="238" ht="34.15" customHeight="1" x14ac:dyDescent="0.3"/>
    <row r="239" ht="34.15" customHeight="1" x14ac:dyDescent="0.3"/>
    <row r="240" ht="79.900000000000006" customHeight="1" x14ac:dyDescent="0.3"/>
    <row r="241" ht="79.900000000000006" customHeight="1" x14ac:dyDescent="0.3"/>
    <row r="242" ht="79.900000000000006" customHeight="1" x14ac:dyDescent="0.3"/>
    <row r="243" ht="79.900000000000006" customHeight="1" x14ac:dyDescent="0.3"/>
    <row r="247" ht="15" customHeight="1" x14ac:dyDescent="0.3"/>
    <row r="260" spans="4:31" s="32" customFormat="1" x14ac:dyDescent="0.3">
      <c r="D260" s="45"/>
      <c r="E260" s="46"/>
      <c r="F260" s="45"/>
      <c r="G260" s="45"/>
      <c r="H260" s="46"/>
      <c r="I260" s="47"/>
      <c r="J260" s="47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1"/>
    </row>
    <row r="261" spans="4:31" s="32" customFormat="1" x14ac:dyDescent="0.3">
      <c r="D261" s="45"/>
      <c r="E261" s="46"/>
      <c r="F261" s="45"/>
      <c r="G261" s="45"/>
      <c r="H261" s="46"/>
      <c r="I261" s="47"/>
      <c r="J261" s="47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1"/>
    </row>
    <row r="262" spans="4:31" s="32" customFormat="1" x14ac:dyDescent="0.3">
      <c r="D262" s="45"/>
      <c r="E262" s="46"/>
      <c r="F262" s="45"/>
      <c r="G262" s="45"/>
      <c r="H262" s="46"/>
      <c r="I262" s="47"/>
      <c r="J262" s="47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1"/>
    </row>
    <row r="263" spans="4:31" s="32" customFormat="1" x14ac:dyDescent="0.3">
      <c r="D263" s="45"/>
      <c r="E263" s="46"/>
      <c r="F263" s="45"/>
      <c r="G263" s="45"/>
      <c r="H263" s="46"/>
      <c r="I263" s="47"/>
      <c r="J263" s="47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1"/>
    </row>
    <row r="264" spans="4:31" s="32" customFormat="1" x14ac:dyDescent="0.3">
      <c r="D264" s="45"/>
      <c r="E264" s="46"/>
      <c r="F264" s="45"/>
      <c r="G264" s="45"/>
      <c r="H264" s="46"/>
      <c r="I264" s="47"/>
      <c r="J264" s="47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1"/>
    </row>
    <row r="265" spans="4:31" s="32" customFormat="1" x14ac:dyDescent="0.3">
      <c r="D265" s="45"/>
      <c r="E265" s="46"/>
      <c r="F265" s="45"/>
      <c r="G265" s="45"/>
      <c r="H265" s="46"/>
      <c r="I265" s="47"/>
      <c r="J265" s="47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1"/>
    </row>
    <row r="266" spans="4:31" s="32" customFormat="1" x14ac:dyDescent="0.3">
      <c r="D266" s="45"/>
      <c r="E266" s="46"/>
      <c r="F266" s="45"/>
      <c r="G266" s="45"/>
      <c r="H266" s="46"/>
      <c r="I266" s="47"/>
      <c r="J266" s="47"/>
      <c r="L266" s="26"/>
      <c r="M266" s="27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31"/>
    </row>
    <row r="267" spans="4:31" s="32" customFormat="1" x14ac:dyDescent="0.3">
      <c r="D267" s="45"/>
      <c r="E267" s="46"/>
      <c r="F267" s="45"/>
      <c r="G267" s="45"/>
      <c r="H267" s="46"/>
      <c r="I267" s="47"/>
      <c r="J267" s="47"/>
      <c r="L267" s="26"/>
      <c r="M267" s="27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31"/>
    </row>
    <row r="268" spans="4:31" s="32" customFormat="1" x14ac:dyDescent="0.3">
      <c r="D268" s="45"/>
      <c r="E268" s="46"/>
      <c r="F268" s="45"/>
      <c r="G268" s="45"/>
      <c r="H268" s="46"/>
      <c r="I268" s="47"/>
      <c r="J268" s="47"/>
      <c r="L268" s="26"/>
      <c r="M268" s="27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31"/>
    </row>
    <row r="269" spans="4:31" s="32" customFormat="1" x14ac:dyDescent="0.3">
      <c r="D269" s="45"/>
      <c r="E269" s="46"/>
      <c r="F269" s="45"/>
      <c r="G269" s="45"/>
      <c r="H269" s="46"/>
      <c r="I269" s="47"/>
      <c r="J269" s="47"/>
      <c r="L269" s="26"/>
      <c r="M269" s="27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31"/>
    </row>
    <row r="270" spans="4:31" s="32" customFormat="1" x14ac:dyDescent="0.3">
      <c r="D270" s="45"/>
      <c r="E270" s="46"/>
      <c r="F270" s="45"/>
      <c r="G270" s="45"/>
      <c r="H270" s="46"/>
      <c r="I270" s="47"/>
      <c r="J270" s="47"/>
      <c r="L270" s="26"/>
      <c r="M270" s="27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31"/>
    </row>
    <row r="271" spans="4:31" s="32" customFormat="1" x14ac:dyDescent="0.3">
      <c r="D271" s="45"/>
      <c r="E271" s="46"/>
      <c r="F271" s="45"/>
      <c r="G271" s="45"/>
      <c r="H271" s="46"/>
      <c r="I271" s="47"/>
      <c r="J271" s="47"/>
      <c r="L271" s="26"/>
      <c r="M271" s="27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31"/>
    </row>
    <row r="272" spans="4:31" s="32" customFormat="1" ht="51.65" customHeight="1" x14ac:dyDescent="0.3">
      <c r="D272" s="45"/>
      <c r="E272" s="46"/>
      <c r="F272" s="45"/>
      <c r="G272" s="45"/>
      <c r="H272" s="46"/>
      <c r="I272" s="47"/>
      <c r="J272" s="47"/>
      <c r="L272" s="26"/>
      <c r="M272" s="27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31"/>
    </row>
    <row r="273" spans="4:31" s="32" customFormat="1" x14ac:dyDescent="0.3">
      <c r="D273" s="45"/>
      <c r="E273" s="46"/>
      <c r="F273" s="45"/>
      <c r="G273" s="45"/>
      <c r="H273" s="46"/>
      <c r="I273" s="47"/>
      <c r="J273" s="47"/>
      <c r="L273" s="26"/>
      <c r="M273" s="27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31"/>
    </row>
    <row r="274" spans="4:31" s="32" customFormat="1" ht="46.9" customHeight="1" x14ac:dyDescent="0.3">
      <c r="D274" s="45"/>
      <c r="E274" s="46"/>
      <c r="F274" s="45"/>
      <c r="G274" s="45"/>
      <c r="H274" s="46"/>
      <c r="I274" s="47"/>
      <c r="J274" s="47"/>
      <c r="L274" s="26"/>
      <c r="M274" s="27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31"/>
    </row>
    <row r="275" spans="4:31" s="32" customFormat="1" ht="73.150000000000006" customHeight="1" x14ac:dyDescent="0.3">
      <c r="D275" s="45"/>
      <c r="E275" s="46"/>
      <c r="F275" s="45"/>
      <c r="G275" s="45"/>
      <c r="H275" s="46"/>
      <c r="I275" s="47"/>
      <c r="J275" s="47"/>
      <c r="L275" s="26"/>
      <c r="M275" s="27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31"/>
    </row>
    <row r="276" spans="4:31" s="32" customFormat="1" ht="70.900000000000006" customHeight="1" x14ac:dyDescent="0.3">
      <c r="D276" s="45"/>
      <c r="E276" s="46"/>
      <c r="F276" s="45"/>
      <c r="G276" s="45"/>
      <c r="H276" s="46"/>
      <c r="I276" s="47"/>
      <c r="J276" s="47"/>
      <c r="L276" s="26"/>
      <c r="M276" s="27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31"/>
    </row>
  </sheetData>
  <autoFilter ref="A9:AD90" xr:uid="{00000000-0009-0000-0000-000001000000}"/>
  <mergeCells count="38">
    <mergeCell ref="Q7:Q8"/>
    <mergeCell ref="J7:J8"/>
    <mergeCell ref="L5:L8"/>
    <mergeCell ref="M5:M8"/>
    <mergeCell ref="N5:N8"/>
    <mergeCell ref="O7:O8"/>
    <mergeCell ref="D88:N88"/>
    <mergeCell ref="D89:N89"/>
    <mergeCell ref="D90:N90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86:N86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2022-04-25T09:42:23Z</dcterms:modified>
</cp:coreProperties>
</file>