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(акт)'!$A$9:$AD$63</definedName>
    <definedName name="_xlnm.Print_Titles" localSheetId="0">'РП (акт)'!$9:$9</definedName>
    <definedName name="_xlnm.Print_Area" localSheetId="0">'РП (акт)'!$A$1:$AD$96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D10" i="4" l="1"/>
  <c r="AC10" i="4"/>
  <c r="AB10" i="4"/>
  <c r="AA10" i="4"/>
  <c r="Z10" i="4"/>
  <c r="Y10" i="4"/>
  <c r="X10" i="4"/>
  <c r="W10" i="4"/>
  <c r="V10" i="4"/>
  <c r="U10" i="4"/>
  <c r="T10" i="4"/>
  <c r="S10" i="4"/>
  <c r="R10" i="4"/>
  <c r="Q10" i="4"/>
  <c r="P10" i="4"/>
  <c r="O10" i="4"/>
  <c r="N10" i="4"/>
  <c r="M10" i="4"/>
</calcChain>
</file>

<file path=xl/sharedStrings.xml><?xml version="1.0" encoding="utf-8"?>
<sst xmlns="http://schemas.openxmlformats.org/spreadsheetml/2006/main" count="540" uniqueCount="153">
  <si>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</si>
  <si>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</si>
  <si>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</si>
  <si>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</si>
  <si>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</si>
  <si>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</si>
  <si>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</si>
  <si>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</si>
  <si>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</si>
  <si>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</si>
  <si>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</si>
  <si>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</si>
  <si>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</si>
  <si>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</si>
  <si>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</si>
  <si>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</si>
  <si>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</si>
  <si>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</si>
  <si>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</si>
  <si>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</si>
  <si>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</si>
  <si>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</si>
  <si>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</si>
  <si>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</si>
  <si>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</si>
  <si>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</si>
  <si>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</si>
  <si>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</si>
  <si>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</si>
  <si>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</si>
  <si>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</si>
  <si>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Ф</t>
  </si>
  <si>
    <t>ВО</t>
  </si>
  <si>
    <t>РУФ</t>
  </si>
  <si>
    <t xml:space="preserve"> ЭС НОК</t>
  </si>
  <si>
    <t>К</t>
  </si>
  <si>
    <t>ТС ХВС ВО РУФ Ф</t>
  </si>
  <si>
    <t xml:space="preserve"> ЭС</t>
  </si>
  <si>
    <t>ул. Советская</t>
  </si>
  <si>
    <t>ул. Рабочая</t>
  </si>
  <si>
    <t xml:space="preserve"> ЭС </t>
  </si>
  <si>
    <t>7а</t>
  </si>
  <si>
    <t>ТС ХВС ЭС К</t>
  </si>
  <si>
    <t>ХВС</t>
  </si>
  <si>
    <t>ул. Промышленная</t>
  </si>
  <si>
    <t>ул. Гагарина</t>
  </si>
  <si>
    <t>ул. 60 лет Октября</t>
  </si>
  <si>
    <t>ЭС</t>
  </si>
  <si>
    <t>НОК</t>
  </si>
  <si>
    <t xml:space="preserve"> ВО</t>
  </si>
  <si>
    <t xml:space="preserve">ХВС </t>
  </si>
  <si>
    <t>ГС</t>
  </si>
  <si>
    <t>8а</t>
  </si>
  <si>
    <t>8б</t>
  </si>
  <si>
    <t>ул. Олега Кошевого</t>
  </si>
  <si>
    <t>ГВС</t>
  </si>
  <si>
    <t>8в</t>
  </si>
  <si>
    <t>8г</t>
  </si>
  <si>
    <t>7б</t>
  </si>
  <si>
    <t>ул. Молодежная</t>
  </si>
  <si>
    <t>ул. Садовая</t>
  </si>
  <si>
    <t>Итого по муниципальному образованию Молчановский район</t>
  </si>
  <si>
    <t>Молчановский район</t>
  </si>
  <si>
    <t>Молчановское сельское поселение</t>
  </si>
  <si>
    <t>с. Молчаново</t>
  </si>
  <si>
    <t>ул. Степная</t>
  </si>
  <si>
    <t>8д</t>
  </si>
  <si>
    <t>ул. Южная</t>
  </si>
  <si>
    <t>ул. Димитрова</t>
  </si>
  <si>
    <t>НОК ТС ХВС</t>
  </si>
  <si>
    <t>ул. Западная</t>
  </si>
  <si>
    <t>74б</t>
  </si>
  <si>
    <t>ул. Спортивная</t>
  </si>
  <si>
    <t>ул. Валикова</t>
  </si>
  <si>
    <t>пер. Валикова</t>
  </si>
  <si>
    <t>Наргинское сельское поселение</t>
  </si>
  <si>
    <t>с. Нарга</t>
  </si>
  <si>
    <t>Тунгусовское сельское поселение</t>
  </si>
  <si>
    <t>с. Тунгусово</t>
  </si>
  <si>
    <t>5/3</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</si>
  <si>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</si>
  <si>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</si>
  <si>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</si>
  <si>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</si>
  <si>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</si>
  <si>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</si>
  <si>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</si>
  <si>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</si>
  <si>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</si>
  <si>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</si>
  <si>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</si>
  <si>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</si>
  <si>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</si>
  <si>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</si>
  <si>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</si>
  <si>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</si>
  <si>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</si>
  <si>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</si>
  <si>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</si>
  <si>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</si>
  <si>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</si>
  <si>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</si>
  <si>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</si>
  <si>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</si>
  <si>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</si>
  <si>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</si>
  <si>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</si>
  <si>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</si>
  <si>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</si>
  <si>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</si>
  <si>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</si>
  <si>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</si>
  <si>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ТС ХВС</t>
  </si>
  <si>
    <t xml:space="preserve"> ЭС К ТС ХВС</t>
  </si>
  <si>
    <t xml:space="preserve"> ВО РУФ Ф ТС ХВС</t>
  </si>
  <si>
    <t>2047-
2049 гг.</t>
  </si>
  <si>
    <t>2050-
2052 гг.</t>
  </si>
  <si>
    <t>2053-
2055 гг.</t>
  </si>
  <si>
    <t>2056-
2058 гг.</t>
  </si>
  <si>
    <t>2059-
2061 гг.</t>
  </si>
  <si>
    <t xml:space="preserve"> ЭС РУФ К</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</si>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</sst>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6" t="s">
        <v>152</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1"/>
      <c r="O2" s="3"/>
      <c r="P2" s="3"/>
      <c r="Q2" s="3"/>
      <c r="R2" s="3"/>
      <c r="S2" s="3"/>
      <c r="T2" s="57" t="s">
        <v>123</v>
      </c>
      <c r="U2" s="57"/>
      <c r="V2" s="57"/>
      <c r="W2" s="57"/>
      <c r="X2" s="57"/>
      <c r="Y2" s="57"/>
      <c r="Z2" s="57"/>
      <c r="AA2" s="57"/>
      <c r="AB2" s="57"/>
      <c r="AC2" s="57"/>
      <c r="AD2" s="57"/>
      <c r="AE2" s="3"/>
    </row>
    <row r="3" spans="1:32" ht="49.9" customHeight="1" x14ac:dyDescent="0.25">
      <c r="A3" s="58" t="s">
        <v>96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143</v>
      </c>
      <c r="D5" s="48" t="s">
        <v>1</v>
      </c>
      <c r="E5" s="48"/>
      <c r="F5" s="48"/>
      <c r="G5" s="48"/>
      <c r="H5" s="48"/>
      <c r="I5" s="48"/>
      <c r="J5" s="48"/>
      <c r="K5" s="48"/>
      <c r="L5" s="48" t="s">
        <v>149</v>
      </c>
      <c r="M5" s="51" t="s">
        <v>147</v>
      </c>
      <c r="N5" s="48" t="s">
        <v>148</v>
      </c>
      <c r="O5" s="64" t="s">
        <v>139</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146</v>
      </c>
      <c r="E7" s="54" t="s">
        <v>2</v>
      </c>
      <c r="F7" s="54" t="s">
        <v>3</v>
      </c>
      <c r="G7" s="54" t="s">
        <v>142</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115</v>
      </c>
      <c r="AA7" s="48" t="s">
        <v>116</v>
      </c>
      <c r="AB7" s="48" t="s">
        <v>117</v>
      </c>
      <c r="AC7" s="48" t="s">
        <v>118</v>
      </c>
      <c r="AD7" s="48" t="s">
        <v>119</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4"/>
      <c r="B10" s="44"/>
      <c r="C10" s="44"/>
      <c r="D10" s="18" t="s">
        <v>61</v>
      </c>
      <c r="E10" s="18" t="s">
        <v>19</v>
      </c>
      <c r="F10" s="18" t="s">
        <v>19</v>
      </c>
      <c r="G10" s="18" t="s">
        <v>19</v>
      </c>
      <c r="H10" s="18" t="s">
        <v>19</v>
      </c>
      <c r="I10" s="44" t="s">
        <v>19</v>
      </c>
      <c r="J10" s="44"/>
      <c r="K10" s="44" t="s">
        <v>19</v>
      </c>
      <c r="L10" s="44" t="s">
        <v>19</v>
      </c>
      <c r="M10" s="46">
        <f>SUM(M11:M63)</f>
        <v>37733.64</v>
      </c>
      <c r="N10" s="46">
        <f>SUM(N11:N63)</f>
        <v>35270.76</v>
      </c>
      <c r="O10" s="44">
        <f>COUNTIF(O11:O63,"*")</f>
        <v>1</v>
      </c>
      <c r="P10" s="44">
        <f t="shared" ref="P10:AD10" si="0">COUNTIF(P11:P63,"*")</f>
        <v>4</v>
      </c>
      <c r="Q10" s="44">
        <f t="shared" si="0"/>
        <v>1</v>
      </c>
      <c r="R10" s="44">
        <f t="shared" si="0"/>
        <v>4</v>
      </c>
      <c r="S10" s="44">
        <f t="shared" si="0"/>
        <v>10</v>
      </c>
      <c r="T10" s="44">
        <f t="shared" si="0"/>
        <v>2</v>
      </c>
      <c r="U10" s="44">
        <f t="shared" si="0"/>
        <v>25</v>
      </c>
      <c r="V10" s="44">
        <f t="shared" si="0"/>
        <v>24</v>
      </c>
      <c r="W10" s="44">
        <f t="shared" si="0"/>
        <v>27</v>
      </c>
      <c r="X10" s="44">
        <f t="shared" si="0"/>
        <v>25</v>
      </c>
      <c r="Y10" s="44">
        <f t="shared" si="0"/>
        <v>25</v>
      </c>
      <c r="Z10" s="44">
        <f t="shared" si="0"/>
        <v>3</v>
      </c>
      <c r="AA10" s="44">
        <f t="shared" si="0"/>
        <v>3</v>
      </c>
      <c r="AB10" s="44">
        <f t="shared" si="0"/>
        <v>6</v>
      </c>
      <c r="AC10" s="44">
        <f t="shared" si="0"/>
        <v>2</v>
      </c>
      <c r="AD10" s="44">
        <f t="shared" si="0"/>
        <v>0</v>
      </c>
      <c r="AE10" s="19"/>
    </row>
    <row r="11" spans="1:32" ht="56.25" x14ac:dyDescent="0.3">
      <c r="A11" s="44" t="e">
        <f>#REF!+1</f>
        <v>#REF!</v>
      </c>
      <c r="B11" s="44">
        <v>1</v>
      </c>
      <c r="C11" s="44">
        <v>6755</v>
      </c>
      <c r="D11" s="18" t="s">
        <v>62</v>
      </c>
      <c r="E11" s="18" t="s">
        <v>63</v>
      </c>
      <c r="F11" s="18" t="s">
        <v>64</v>
      </c>
      <c r="G11" s="18" t="s">
        <v>20</v>
      </c>
      <c r="H11" s="18" t="s">
        <v>46</v>
      </c>
      <c r="I11" s="21">
        <v>10</v>
      </c>
      <c r="J11" s="21"/>
      <c r="K11" s="44">
        <v>0</v>
      </c>
      <c r="L11" s="44">
        <v>1972</v>
      </c>
      <c r="M11" s="46">
        <v>734.9</v>
      </c>
      <c r="N11" s="46">
        <v>731.8</v>
      </c>
      <c r="O11" s="44">
        <v>0</v>
      </c>
      <c r="P11" s="44">
        <v>0</v>
      </c>
      <c r="Q11" s="44">
        <v>0</v>
      </c>
      <c r="R11" s="44">
        <v>0</v>
      </c>
      <c r="S11" s="44" t="s">
        <v>24</v>
      </c>
      <c r="T11" s="44">
        <v>0</v>
      </c>
      <c r="U11" s="44" t="s">
        <v>30</v>
      </c>
      <c r="V11" s="44">
        <v>0</v>
      </c>
      <c r="W11" s="44">
        <v>0</v>
      </c>
      <c r="X11" s="44" t="s">
        <v>25</v>
      </c>
      <c r="Y11" s="44">
        <v>0</v>
      </c>
      <c r="Z11" s="44">
        <v>0</v>
      </c>
      <c r="AA11" s="44">
        <v>0</v>
      </c>
      <c r="AB11" s="44">
        <v>0</v>
      </c>
      <c r="AC11" s="44">
        <v>0</v>
      </c>
      <c r="AD11" s="44">
        <v>0</v>
      </c>
      <c r="AE11" s="20"/>
    </row>
    <row r="12" spans="1:32" s="11" customFormat="1" ht="56.25" x14ac:dyDescent="0.3">
      <c r="A12" s="44" t="e">
        <f>A11+1</f>
        <v>#REF!</v>
      </c>
      <c r="B12" s="44">
        <v>2</v>
      </c>
      <c r="C12" s="44">
        <v>6756</v>
      </c>
      <c r="D12" s="18" t="s">
        <v>62</v>
      </c>
      <c r="E12" s="18" t="s">
        <v>63</v>
      </c>
      <c r="F12" s="18" t="s">
        <v>64</v>
      </c>
      <c r="G12" s="18" t="s">
        <v>20</v>
      </c>
      <c r="H12" s="18" t="s">
        <v>46</v>
      </c>
      <c r="I12" s="21">
        <v>12</v>
      </c>
      <c r="J12" s="21"/>
      <c r="K12" s="44">
        <v>0</v>
      </c>
      <c r="L12" s="44">
        <v>1967</v>
      </c>
      <c r="M12" s="46">
        <v>468.3</v>
      </c>
      <c r="N12" s="46">
        <v>446</v>
      </c>
      <c r="O12" s="44">
        <v>0</v>
      </c>
      <c r="P12" s="44">
        <v>0</v>
      </c>
      <c r="Q12" s="44"/>
      <c r="R12" s="44" t="s">
        <v>35</v>
      </c>
      <c r="S12" s="44">
        <v>0</v>
      </c>
      <c r="T12" s="44">
        <v>0</v>
      </c>
      <c r="U12" s="44">
        <v>0</v>
      </c>
      <c r="V12" s="44" t="s">
        <v>80</v>
      </c>
      <c r="W12" s="44">
        <v>0</v>
      </c>
      <c r="X12" s="44">
        <v>0</v>
      </c>
      <c r="Y12" s="44" t="s">
        <v>25</v>
      </c>
      <c r="Z12" s="44">
        <v>0</v>
      </c>
      <c r="AA12" s="44">
        <v>0</v>
      </c>
      <c r="AB12" s="44">
        <v>0</v>
      </c>
      <c r="AC12" s="44">
        <v>0</v>
      </c>
      <c r="AD12" s="44">
        <v>0</v>
      </c>
      <c r="AE12" s="19"/>
      <c r="AF12" s="19"/>
    </row>
    <row r="13" spans="1:32" s="11" customFormat="1" ht="75" x14ac:dyDescent="0.3">
      <c r="A13" s="44" t="e">
        <f t="shared" ref="A13:A63" si="1">A12+1</f>
        <v>#REF!</v>
      </c>
      <c r="B13" s="44">
        <v>3</v>
      </c>
      <c r="C13" s="44">
        <v>6758</v>
      </c>
      <c r="D13" s="18" t="s">
        <v>62</v>
      </c>
      <c r="E13" s="18" t="s">
        <v>63</v>
      </c>
      <c r="F13" s="18" t="s">
        <v>64</v>
      </c>
      <c r="G13" s="18" t="s">
        <v>20</v>
      </c>
      <c r="H13" s="18" t="s">
        <v>45</v>
      </c>
      <c r="I13" s="21">
        <v>5</v>
      </c>
      <c r="J13" s="21"/>
      <c r="K13" s="44">
        <v>0</v>
      </c>
      <c r="L13" s="44">
        <v>1969</v>
      </c>
      <c r="M13" s="46">
        <v>404.25</v>
      </c>
      <c r="N13" s="46">
        <v>386.5</v>
      </c>
      <c r="O13" s="44">
        <v>0</v>
      </c>
      <c r="P13" s="44">
        <v>0</v>
      </c>
      <c r="Q13" s="44">
        <v>0</v>
      </c>
      <c r="R13" s="44"/>
      <c r="S13" s="44">
        <v>0</v>
      </c>
      <c r="T13" s="44">
        <v>0</v>
      </c>
      <c r="U13" s="44" t="s">
        <v>114</v>
      </c>
      <c r="V13" s="44">
        <v>0</v>
      </c>
      <c r="W13" s="44" t="s">
        <v>30</v>
      </c>
      <c r="X13" s="44">
        <v>0</v>
      </c>
      <c r="Y13" s="44">
        <v>0</v>
      </c>
      <c r="Z13" s="44">
        <v>0</v>
      </c>
      <c r="AA13" s="44">
        <v>0</v>
      </c>
      <c r="AB13" s="44">
        <v>0</v>
      </c>
      <c r="AC13" s="44">
        <v>0</v>
      </c>
      <c r="AD13" s="44">
        <v>0</v>
      </c>
      <c r="AE13" s="19">
        <f>AE10-AE12</f>
        <v>0</v>
      </c>
      <c r="AF13" s="19">
        <f>AF10-AF12</f>
        <v>0</v>
      </c>
    </row>
    <row r="14" spans="1:32" s="11" customFormat="1" ht="75" x14ac:dyDescent="0.3">
      <c r="A14" s="44" t="e">
        <f t="shared" si="1"/>
        <v>#REF!</v>
      </c>
      <c r="B14" s="44">
        <v>4</v>
      </c>
      <c r="C14" s="44">
        <v>6759</v>
      </c>
      <c r="D14" s="18" t="s">
        <v>62</v>
      </c>
      <c r="E14" s="18" t="s">
        <v>63</v>
      </c>
      <c r="F14" s="18" t="s">
        <v>64</v>
      </c>
      <c r="G14" s="18" t="s">
        <v>20</v>
      </c>
      <c r="H14" s="18" t="s">
        <v>45</v>
      </c>
      <c r="I14" s="21">
        <v>6</v>
      </c>
      <c r="J14" s="21"/>
      <c r="K14" s="44">
        <v>0</v>
      </c>
      <c r="L14" s="44">
        <v>1969</v>
      </c>
      <c r="M14" s="46">
        <v>413.7</v>
      </c>
      <c r="N14" s="46">
        <v>390.3</v>
      </c>
      <c r="O14" s="44">
        <v>0</v>
      </c>
      <c r="P14" s="44">
        <v>0</v>
      </c>
      <c r="Q14" s="44">
        <v>0</v>
      </c>
      <c r="R14" s="44"/>
      <c r="S14" s="44">
        <v>0</v>
      </c>
      <c r="T14" s="44">
        <v>0</v>
      </c>
      <c r="U14" s="44">
        <v>0</v>
      </c>
      <c r="V14" s="44" t="s">
        <v>114</v>
      </c>
      <c r="W14" s="44">
        <v>0</v>
      </c>
      <c r="X14" s="44" t="s">
        <v>30</v>
      </c>
      <c r="Y14" s="44">
        <v>0</v>
      </c>
      <c r="Z14" s="44">
        <v>0</v>
      </c>
      <c r="AA14" s="44">
        <v>0</v>
      </c>
      <c r="AB14" s="44">
        <v>0</v>
      </c>
      <c r="AC14" s="44">
        <v>0</v>
      </c>
      <c r="AD14" s="44">
        <v>0</v>
      </c>
      <c r="AE14" s="19"/>
    </row>
    <row r="15" spans="1:32" s="11" customFormat="1" ht="56.25" x14ac:dyDescent="0.3">
      <c r="A15" s="44" t="e">
        <f t="shared" si="1"/>
        <v>#REF!</v>
      </c>
      <c r="B15" s="44">
        <v>5</v>
      </c>
      <c r="C15" s="44">
        <v>6760</v>
      </c>
      <c r="D15" s="18" t="s">
        <v>62</v>
      </c>
      <c r="E15" s="18" t="s">
        <v>63</v>
      </c>
      <c r="F15" s="18" t="s">
        <v>64</v>
      </c>
      <c r="G15" s="18" t="s">
        <v>20</v>
      </c>
      <c r="H15" s="18" t="s">
        <v>45</v>
      </c>
      <c r="I15" s="21">
        <v>7</v>
      </c>
      <c r="J15" s="21"/>
      <c r="K15" s="44">
        <v>0</v>
      </c>
      <c r="L15" s="44">
        <v>1972</v>
      </c>
      <c r="M15" s="46">
        <v>401.1</v>
      </c>
      <c r="N15" s="46">
        <v>377</v>
      </c>
      <c r="O15" s="44">
        <v>0</v>
      </c>
      <c r="P15" s="44">
        <v>0</v>
      </c>
      <c r="Q15" s="44">
        <v>0</v>
      </c>
      <c r="R15" s="44">
        <v>0</v>
      </c>
      <c r="S15" s="44">
        <v>0</v>
      </c>
      <c r="T15" s="44">
        <v>0</v>
      </c>
      <c r="U15" s="44" t="s">
        <v>26</v>
      </c>
      <c r="V15" s="44">
        <v>0</v>
      </c>
      <c r="W15" s="44" t="s">
        <v>25</v>
      </c>
      <c r="X15" s="44">
        <v>0</v>
      </c>
      <c r="Y15" s="44" t="s">
        <v>30</v>
      </c>
      <c r="Z15" s="44">
        <v>0</v>
      </c>
      <c r="AA15" s="44">
        <v>0</v>
      </c>
      <c r="AB15" s="44">
        <v>0</v>
      </c>
      <c r="AC15" s="44">
        <v>0</v>
      </c>
      <c r="AD15" s="44">
        <v>0</v>
      </c>
      <c r="AE15" s="19"/>
    </row>
    <row r="16" spans="1:32" s="11" customFormat="1" ht="56.25" x14ac:dyDescent="0.3">
      <c r="A16" s="44" t="e">
        <f t="shared" si="1"/>
        <v>#REF!</v>
      </c>
      <c r="B16" s="44">
        <v>6</v>
      </c>
      <c r="C16" s="44">
        <v>6761</v>
      </c>
      <c r="D16" s="18" t="s">
        <v>62</v>
      </c>
      <c r="E16" s="18" t="s">
        <v>63</v>
      </c>
      <c r="F16" s="18" t="s">
        <v>64</v>
      </c>
      <c r="G16" s="18" t="s">
        <v>20</v>
      </c>
      <c r="H16" s="18" t="s">
        <v>45</v>
      </c>
      <c r="I16" s="21">
        <v>8</v>
      </c>
      <c r="J16" s="21"/>
      <c r="K16" s="44">
        <v>0</v>
      </c>
      <c r="L16" s="44">
        <v>1972</v>
      </c>
      <c r="M16" s="46">
        <v>417.9</v>
      </c>
      <c r="N16" s="46">
        <v>393.6</v>
      </c>
      <c r="O16" s="44">
        <v>0</v>
      </c>
      <c r="P16" s="44">
        <v>0</v>
      </c>
      <c r="Q16" s="44">
        <v>0</v>
      </c>
      <c r="R16" s="44">
        <v>0</v>
      </c>
      <c r="S16" s="44">
        <v>0</v>
      </c>
      <c r="T16" s="44">
        <v>0</v>
      </c>
      <c r="U16" s="44" t="s">
        <v>42</v>
      </c>
      <c r="V16" s="44">
        <v>0</v>
      </c>
      <c r="W16" s="44">
        <v>0</v>
      </c>
      <c r="X16" s="44" t="s">
        <v>25</v>
      </c>
      <c r="Y16" s="44">
        <v>0</v>
      </c>
      <c r="Z16" s="44">
        <v>0</v>
      </c>
      <c r="AA16" s="44">
        <v>0</v>
      </c>
      <c r="AB16" s="44">
        <v>0</v>
      </c>
      <c r="AC16" s="44">
        <v>0</v>
      </c>
      <c r="AD16" s="44">
        <v>0</v>
      </c>
      <c r="AE16" s="19"/>
    </row>
    <row r="17" spans="1:31" s="11" customFormat="1" ht="56.25" x14ac:dyDescent="0.3">
      <c r="A17" s="44" t="e">
        <f t="shared" si="1"/>
        <v>#REF!</v>
      </c>
      <c r="B17" s="44">
        <v>7</v>
      </c>
      <c r="C17" s="44">
        <v>6762</v>
      </c>
      <c r="D17" s="18" t="s">
        <v>62</v>
      </c>
      <c r="E17" s="18" t="s">
        <v>63</v>
      </c>
      <c r="F17" s="18" t="s">
        <v>64</v>
      </c>
      <c r="G17" s="18" t="s">
        <v>20</v>
      </c>
      <c r="H17" s="18" t="s">
        <v>45</v>
      </c>
      <c r="I17" s="21">
        <v>9</v>
      </c>
      <c r="J17" s="21"/>
      <c r="K17" s="44">
        <v>0</v>
      </c>
      <c r="L17" s="44">
        <v>1975</v>
      </c>
      <c r="M17" s="46">
        <v>395.85</v>
      </c>
      <c r="N17" s="46">
        <v>373.9</v>
      </c>
      <c r="O17" s="44">
        <v>0</v>
      </c>
      <c r="P17" s="44">
        <v>0</v>
      </c>
      <c r="Q17" s="44">
        <v>0</v>
      </c>
      <c r="R17" s="44">
        <v>0</v>
      </c>
      <c r="S17" s="44" t="s">
        <v>24</v>
      </c>
      <c r="T17" s="44">
        <v>0</v>
      </c>
      <c r="U17" s="44">
        <v>0</v>
      </c>
      <c r="V17" s="44" t="s">
        <v>30</v>
      </c>
      <c r="W17" s="44">
        <v>0</v>
      </c>
      <c r="X17" s="44">
        <v>0</v>
      </c>
      <c r="Y17" s="44" t="s">
        <v>25</v>
      </c>
      <c r="Z17" s="44">
        <v>0</v>
      </c>
      <c r="AA17" s="44">
        <v>0</v>
      </c>
      <c r="AB17" s="44">
        <v>0</v>
      </c>
      <c r="AC17" s="44">
        <v>0</v>
      </c>
      <c r="AD17" s="44">
        <v>0</v>
      </c>
      <c r="AE17" s="19"/>
    </row>
    <row r="18" spans="1:31" s="11" customFormat="1" ht="56.25" x14ac:dyDescent="0.3">
      <c r="A18" s="44" t="e">
        <f t="shared" si="1"/>
        <v>#REF!</v>
      </c>
      <c r="B18" s="44">
        <v>8</v>
      </c>
      <c r="C18" s="44">
        <v>6763</v>
      </c>
      <c r="D18" s="18" t="s">
        <v>62</v>
      </c>
      <c r="E18" s="18" t="s">
        <v>63</v>
      </c>
      <c r="F18" s="18" t="s">
        <v>64</v>
      </c>
      <c r="G18" s="18" t="s">
        <v>20</v>
      </c>
      <c r="H18" s="18" t="s">
        <v>44</v>
      </c>
      <c r="I18" s="21">
        <v>3</v>
      </c>
      <c r="J18" s="21"/>
      <c r="K18" s="44">
        <v>0</v>
      </c>
      <c r="L18" s="44">
        <v>1982</v>
      </c>
      <c r="M18" s="46">
        <v>659.4</v>
      </c>
      <c r="N18" s="46">
        <v>624.9</v>
      </c>
      <c r="O18" s="44">
        <v>0</v>
      </c>
      <c r="P18" s="44">
        <v>0</v>
      </c>
      <c r="Q18" s="44">
        <v>0</v>
      </c>
      <c r="R18" s="44">
        <v>0</v>
      </c>
      <c r="S18" s="44">
        <v>0</v>
      </c>
      <c r="T18" s="44">
        <v>0</v>
      </c>
      <c r="U18" s="44" t="s">
        <v>25</v>
      </c>
      <c r="V18" s="44">
        <v>0</v>
      </c>
      <c r="W18" s="44" t="s">
        <v>42</v>
      </c>
      <c r="X18" s="44">
        <v>0</v>
      </c>
      <c r="Y18" s="44">
        <v>0</v>
      </c>
      <c r="Z18" s="44">
        <v>0</v>
      </c>
      <c r="AA18" s="44">
        <v>0</v>
      </c>
      <c r="AB18" s="44">
        <v>0</v>
      </c>
      <c r="AC18" s="44">
        <v>0</v>
      </c>
      <c r="AD18" s="44">
        <v>0</v>
      </c>
      <c r="AE18" s="19"/>
    </row>
    <row r="19" spans="1:31" s="11" customFormat="1" ht="56.25" x14ac:dyDescent="0.3">
      <c r="A19" s="44" t="e">
        <f t="shared" si="1"/>
        <v>#REF!</v>
      </c>
      <c r="B19" s="44">
        <v>9</v>
      </c>
      <c r="C19" s="44">
        <v>6764</v>
      </c>
      <c r="D19" s="18" t="s">
        <v>62</v>
      </c>
      <c r="E19" s="18" t="s">
        <v>63</v>
      </c>
      <c r="F19" s="18" t="s">
        <v>64</v>
      </c>
      <c r="G19" s="18" t="s">
        <v>20</v>
      </c>
      <c r="H19" s="18" t="s">
        <v>44</v>
      </c>
      <c r="I19" s="21">
        <v>5</v>
      </c>
      <c r="J19" s="21"/>
      <c r="K19" s="44">
        <v>0</v>
      </c>
      <c r="L19" s="44">
        <v>1972</v>
      </c>
      <c r="M19" s="46">
        <v>370.65</v>
      </c>
      <c r="N19" s="46">
        <v>352.2</v>
      </c>
      <c r="O19" s="44">
        <v>0</v>
      </c>
      <c r="P19" s="44">
        <v>0</v>
      </c>
      <c r="Q19" s="44">
        <v>0</v>
      </c>
      <c r="R19" s="44">
        <v>0</v>
      </c>
      <c r="S19" s="44" t="s">
        <v>24</v>
      </c>
      <c r="T19" s="44">
        <v>0</v>
      </c>
      <c r="U19" s="44">
        <v>0</v>
      </c>
      <c r="V19" s="44" t="s">
        <v>25</v>
      </c>
      <c r="W19" s="44">
        <v>0</v>
      </c>
      <c r="X19" s="44" t="s">
        <v>30</v>
      </c>
      <c r="Y19" s="44">
        <v>0</v>
      </c>
      <c r="Z19" s="44">
        <v>0</v>
      </c>
      <c r="AA19" s="44">
        <v>0</v>
      </c>
      <c r="AB19" s="44">
        <v>0</v>
      </c>
      <c r="AC19" s="44">
        <v>0</v>
      </c>
      <c r="AD19" s="44">
        <v>0</v>
      </c>
      <c r="AE19" s="19"/>
    </row>
    <row r="20" spans="1:31" s="11" customFormat="1" ht="56.25" x14ac:dyDescent="0.3">
      <c r="A20" s="44" t="e">
        <f t="shared" si="1"/>
        <v>#REF!</v>
      </c>
      <c r="B20" s="44">
        <v>10</v>
      </c>
      <c r="C20" s="44">
        <v>6765</v>
      </c>
      <c r="D20" s="18" t="s">
        <v>62</v>
      </c>
      <c r="E20" s="18" t="s">
        <v>63</v>
      </c>
      <c r="F20" s="18" t="s">
        <v>64</v>
      </c>
      <c r="G20" s="18" t="s">
        <v>20</v>
      </c>
      <c r="H20" s="18" t="s">
        <v>44</v>
      </c>
      <c r="I20" s="21">
        <v>7</v>
      </c>
      <c r="J20" s="21"/>
      <c r="K20" s="44">
        <v>0</v>
      </c>
      <c r="L20" s="44">
        <v>1972</v>
      </c>
      <c r="M20" s="46">
        <v>353.85</v>
      </c>
      <c r="N20" s="46">
        <v>340.9</v>
      </c>
      <c r="O20" s="44">
        <v>0</v>
      </c>
      <c r="P20" s="44">
        <v>0</v>
      </c>
      <c r="Q20" s="44">
        <v>0</v>
      </c>
      <c r="R20" s="44">
        <v>0</v>
      </c>
      <c r="S20" s="44" t="s">
        <v>24</v>
      </c>
      <c r="T20" s="44">
        <v>0</v>
      </c>
      <c r="U20" s="44">
        <v>0</v>
      </c>
      <c r="V20" s="44">
        <v>0</v>
      </c>
      <c r="W20" s="44" t="s">
        <v>25</v>
      </c>
      <c r="X20" s="44">
        <v>0</v>
      </c>
      <c r="Y20" s="44" t="s">
        <v>30</v>
      </c>
      <c r="Z20" s="44">
        <v>0</v>
      </c>
      <c r="AA20" s="44">
        <v>0</v>
      </c>
      <c r="AB20" s="44">
        <v>0</v>
      </c>
      <c r="AC20" s="44">
        <v>0</v>
      </c>
      <c r="AD20" s="44">
        <v>0</v>
      </c>
      <c r="AE20" s="19"/>
    </row>
    <row r="21" spans="1:31" s="11" customFormat="1" ht="56.25" x14ac:dyDescent="0.3">
      <c r="A21" s="44" t="e">
        <f t="shared" si="1"/>
        <v>#REF!</v>
      </c>
      <c r="B21" s="44">
        <v>11</v>
      </c>
      <c r="C21" s="44">
        <v>6766</v>
      </c>
      <c r="D21" s="18" t="s">
        <v>62</v>
      </c>
      <c r="E21" s="18" t="s">
        <v>63</v>
      </c>
      <c r="F21" s="18" t="s">
        <v>64</v>
      </c>
      <c r="G21" s="18" t="s">
        <v>20</v>
      </c>
      <c r="H21" s="18" t="s">
        <v>44</v>
      </c>
      <c r="I21" s="21">
        <v>9</v>
      </c>
      <c r="J21" s="21"/>
      <c r="K21" s="44">
        <v>0</v>
      </c>
      <c r="L21" s="44">
        <v>1974</v>
      </c>
      <c r="M21" s="46">
        <v>386.4</v>
      </c>
      <c r="N21" s="46">
        <v>366.8</v>
      </c>
      <c r="O21" s="44">
        <v>0</v>
      </c>
      <c r="P21" s="44">
        <v>0</v>
      </c>
      <c r="Q21" s="44">
        <v>0</v>
      </c>
      <c r="R21" s="44">
        <v>0</v>
      </c>
      <c r="S21" s="44" t="s">
        <v>24</v>
      </c>
      <c r="T21" s="44">
        <v>0</v>
      </c>
      <c r="U21" s="44" t="s">
        <v>30</v>
      </c>
      <c r="V21" s="44">
        <v>0</v>
      </c>
      <c r="W21" s="44">
        <v>0</v>
      </c>
      <c r="X21" s="44" t="s">
        <v>25</v>
      </c>
      <c r="Y21" s="44">
        <v>0</v>
      </c>
      <c r="Z21" s="44">
        <v>0</v>
      </c>
      <c r="AA21" s="44">
        <v>0</v>
      </c>
      <c r="AB21" s="44">
        <v>0</v>
      </c>
      <c r="AC21" s="44">
        <v>0</v>
      </c>
      <c r="AD21" s="44">
        <v>0</v>
      </c>
      <c r="AE21" s="19"/>
    </row>
    <row r="22" spans="1:31" s="11" customFormat="1" ht="56.25" x14ac:dyDescent="0.3">
      <c r="A22" s="44" t="e">
        <f t="shared" si="1"/>
        <v>#REF!</v>
      </c>
      <c r="B22" s="44">
        <v>12</v>
      </c>
      <c r="C22" s="44">
        <v>6767</v>
      </c>
      <c r="D22" s="18" t="s">
        <v>62</v>
      </c>
      <c r="E22" s="18" t="s">
        <v>63</v>
      </c>
      <c r="F22" s="18" t="s">
        <v>64</v>
      </c>
      <c r="G22" s="18" t="s">
        <v>20</v>
      </c>
      <c r="H22" s="18" t="s">
        <v>44</v>
      </c>
      <c r="I22" s="21" t="s">
        <v>41</v>
      </c>
      <c r="J22" s="21"/>
      <c r="K22" s="44">
        <v>0</v>
      </c>
      <c r="L22" s="44">
        <v>1977</v>
      </c>
      <c r="M22" s="46">
        <v>1184.4000000000001</v>
      </c>
      <c r="N22" s="46">
        <v>1128</v>
      </c>
      <c r="O22" s="44">
        <v>0</v>
      </c>
      <c r="P22" s="44">
        <v>0</v>
      </c>
      <c r="Q22" s="44">
        <v>0</v>
      </c>
      <c r="R22" s="44">
        <v>0</v>
      </c>
      <c r="S22" s="44">
        <v>0</v>
      </c>
      <c r="T22" s="44">
        <v>0</v>
      </c>
      <c r="U22" s="44">
        <v>0</v>
      </c>
      <c r="V22" s="44" t="s">
        <v>30</v>
      </c>
      <c r="W22" s="44" t="s">
        <v>26</v>
      </c>
      <c r="X22" s="44">
        <v>0</v>
      </c>
      <c r="Y22" s="44" t="s">
        <v>25</v>
      </c>
      <c r="Z22" s="44">
        <v>0</v>
      </c>
      <c r="AA22" s="44">
        <v>0</v>
      </c>
      <c r="AB22" s="44">
        <v>0</v>
      </c>
      <c r="AC22" s="44">
        <v>0</v>
      </c>
      <c r="AD22" s="44">
        <v>0</v>
      </c>
      <c r="AE22" s="19"/>
    </row>
    <row r="23" spans="1:31" s="11" customFormat="1" ht="56.25" x14ac:dyDescent="0.3">
      <c r="A23" s="44" t="e">
        <f t="shared" si="1"/>
        <v>#REF!</v>
      </c>
      <c r="B23" s="44">
        <v>13</v>
      </c>
      <c r="C23" s="44">
        <v>6768</v>
      </c>
      <c r="D23" s="18" t="s">
        <v>62</v>
      </c>
      <c r="E23" s="18" t="s">
        <v>63</v>
      </c>
      <c r="F23" s="18" t="s">
        <v>64</v>
      </c>
      <c r="G23" s="18" t="s">
        <v>20</v>
      </c>
      <c r="H23" s="18" t="s">
        <v>44</v>
      </c>
      <c r="I23" s="21" t="s">
        <v>58</v>
      </c>
      <c r="J23" s="21"/>
      <c r="K23" s="44">
        <v>0</v>
      </c>
      <c r="L23" s="44">
        <v>1981</v>
      </c>
      <c r="M23" s="46">
        <v>1610.7</v>
      </c>
      <c r="N23" s="46">
        <v>1527.2</v>
      </c>
      <c r="O23" s="44">
        <v>0</v>
      </c>
      <c r="P23" s="44">
        <v>0</v>
      </c>
      <c r="Q23" s="44">
        <v>0</v>
      </c>
      <c r="R23" s="44">
        <v>0</v>
      </c>
      <c r="S23" s="44">
        <v>0</v>
      </c>
      <c r="T23" s="44">
        <v>0</v>
      </c>
      <c r="U23" s="44" t="s">
        <v>25</v>
      </c>
      <c r="V23" s="44">
        <v>0</v>
      </c>
      <c r="W23" s="44" t="s">
        <v>30</v>
      </c>
      <c r="X23" s="44" t="s">
        <v>26</v>
      </c>
      <c r="Y23" s="44">
        <v>0</v>
      </c>
      <c r="Z23" s="44">
        <v>0</v>
      </c>
      <c r="AA23" s="44">
        <v>0</v>
      </c>
      <c r="AB23" s="44">
        <v>0</v>
      </c>
      <c r="AC23" s="44">
        <v>0</v>
      </c>
      <c r="AD23" s="44">
        <v>0</v>
      </c>
      <c r="AE23" s="19"/>
    </row>
    <row r="24" spans="1:31" s="11" customFormat="1" ht="56.25" x14ac:dyDescent="0.3">
      <c r="A24" s="44" t="e">
        <f t="shared" si="1"/>
        <v>#REF!</v>
      </c>
      <c r="B24" s="44">
        <v>14</v>
      </c>
      <c r="C24" s="44">
        <v>6769</v>
      </c>
      <c r="D24" s="18" t="s">
        <v>62</v>
      </c>
      <c r="E24" s="18" t="s">
        <v>63</v>
      </c>
      <c r="F24" s="18" t="s">
        <v>64</v>
      </c>
      <c r="G24" s="18" t="s">
        <v>20</v>
      </c>
      <c r="H24" s="18" t="s">
        <v>44</v>
      </c>
      <c r="I24" s="21">
        <v>11</v>
      </c>
      <c r="J24" s="21"/>
      <c r="K24" s="44">
        <v>0</v>
      </c>
      <c r="L24" s="44">
        <v>1974</v>
      </c>
      <c r="M24" s="46">
        <v>386.4</v>
      </c>
      <c r="N24" s="46">
        <v>368.6</v>
      </c>
      <c r="O24" s="44">
        <v>0</v>
      </c>
      <c r="P24" s="44">
        <v>0</v>
      </c>
      <c r="Q24" s="44">
        <v>0</v>
      </c>
      <c r="R24" s="44">
        <v>0</v>
      </c>
      <c r="S24" s="44">
        <v>0</v>
      </c>
      <c r="T24" s="44">
        <v>0</v>
      </c>
      <c r="U24" s="44" t="s">
        <v>26</v>
      </c>
      <c r="V24" s="44" t="s">
        <v>25</v>
      </c>
      <c r="W24" s="44">
        <v>0</v>
      </c>
      <c r="X24" s="44" t="s">
        <v>30</v>
      </c>
      <c r="Y24" s="44">
        <v>0</v>
      </c>
      <c r="Z24" s="44">
        <v>0</v>
      </c>
      <c r="AA24" s="44">
        <v>0</v>
      </c>
      <c r="AB24" s="44">
        <v>0</v>
      </c>
      <c r="AC24" s="44">
        <v>0</v>
      </c>
      <c r="AD24" s="44">
        <v>0</v>
      </c>
      <c r="AE24" s="19"/>
    </row>
    <row r="25" spans="1:31" s="11" customFormat="1" ht="56.25" x14ac:dyDescent="0.3">
      <c r="A25" s="44" t="e">
        <f t="shared" si="1"/>
        <v>#REF!</v>
      </c>
      <c r="B25" s="44">
        <v>15</v>
      </c>
      <c r="C25" s="44">
        <v>6770</v>
      </c>
      <c r="D25" s="18" t="s">
        <v>62</v>
      </c>
      <c r="E25" s="18" t="s">
        <v>63</v>
      </c>
      <c r="F25" s="18" t="s">
        <v>64</v>
      </c>
      <c r="G25" s="18" t="s">
        <v>20</v>
      </c>
      <c r="H25" s="18" t="s">
        <v>65</v>
      </c>
      <c r="I25" s="21">
        <v>1</v>
      </c>
      <c r="J25" s="21"/>
      <c r="K25" s="44">
        <v>0</v>
      </c>
      <c r="L25" s="44">
        <v>1965</v>
      </c>
      <c r="M25" s="46">
        <v>363.3</v>
      </c>
      <c r="N25" s="46">
        <v>346</v>
      </c>
      <c r="O25" s="44">
        <v>0</v>
      </c>
      <c r="P25" s="44">
        <v>0</v>
      </c>
      <c r="Q25" s="44"/>
      <c r="R25" s="44" t="s">
        <v>24</v>
      </c>
      <c r="S25" s="44">
        <v>0</v>
      </c>
      <c r="T25" s="44">
        <v>0</v>
      </c>
      <c r="U25" s="44">
        <v>0</v>
      </c>
      <c r="V25" s="44">
        <v>0</v>
      </c>
      <c r="W25" s="44" t="s">
        <v>25</v>
      </c>
      <c r="X25" s="44">
        <v>0</v>
      </c>
      <c r="Y25" s="44" t="s">
        <v>30</v>
      </c>
      <c r="Z25" s="44">
        <v>0</v>
      </c>
      <c r="AA25" s="44">
        <v>0</v>
      </c>
      <c r="AB25" s="44">
        <v>0</v>
      </c>
      <c r="AC25" s="44">
        <v>0</v>
      </c>
      <c r="AD25" s="44">
        <v>0</v>
      </c>
      <c r="AE25" s="19"/>
    </row>
    <row r="26" spans="1:31" s="11" customFormat="1" ht="93.75" x14ac:dyDescent="0.3">
      <c r="A26" s="44" t="e">
        <f t="shared" si="1"/>
        <v>#REF!</v>
      </c>
      <c r="B26" s="44">
        <v>16</v>
      </c>
      <c r="C26" s="44">
        <v>6771</v>
      </c>
      <c r="D26" s="18" t="s">
        <v>62</v>
      </c>
      <c r="E26" s="18" t="s">
        <v>63</v>
      </c>
      <c r="F26" s="18" t="s">
        <v>64</v>
      </c>
      <c r="G26" s="18" t="s">
        <v>20</v>
      </c>
      <c r="H26" s="18" t="s">
        <v>65</v>
      </c>
      <c r="I26" s="21">
        <v>2</v>
      </c>
      <c r="J26" s="21"/>
      <c r="K26" s="44">
        <v>0</v>
      </c>
      <c r="L26" s="44">
        <v>1985</v>
      </c>
      <c r="M26" s="46">
        <v>1136.0999999999999</v>
      </c>
      <c r="N26" s="46">
        <v>1010.2</v>
      </c>
      <c r="O26" s="44">
        <v>0</v>
      </c>
      <c r="P26" s="44">
        <v>0</v>
      </c>
      <c r="Q26" s="44">
        <v>0</v>
      </c>
      <c r="R26" s="44">
        <v>0</v>
      </c>
      <c r="S26" s="44">
        <v>0</v>
      </c>
      <c r="T26" s="44">
        <v>0</v>
      </c>
      <c r="U26" s="44" t="s">
        <v>30</v>
      </c>
      <c r="V26" s="44">
        <v>0</v>
      </c>
      <c r="W26" s="44">
        <v>0</v>
      </c>
      <c r="X26" s="44" t="s">
        <v>36</v>
      </c>
      <c r="Y26" s="44">
        <v>0</v>
      </c>
      <c r="Z26" s="44">
        <v>0</v>
      </c>
      <c r="AA26" s="44">
        <v>0</v>
      </c>
      <c r="AB26" s="44">
        <v>0</v>
      </c>
      <c r="AC26" s="44">
        <v>0</v>
      </c>
      <c r="AD26" s="44">
        <v>0</v>
      </c>
      <c r="AE26" s="19"/>
    </row>
    <row r="27" spans="1:31" s="11" customFormat="1" ht="56.25" x14ac:dyDescent="0.3">
      <c r="A27" s="44" t="e">
        <f t="shared" si="1"/>
        <v>#REF!</v>
      </c>
      <c r="B27" s="44">
        <v>17</v>
      </c>
      <c r="C27" s="44">
        <v>6772</v>
      </c>
      <c r="D27" s="18" t="s">
        <v>62</v>
      </c>
      <c r="E27" s="18" t="s">
        <v>63</v>
      </c>
      <c r="F27" s="18" t="s">
        <v>64</v>
      </c>
      <c r="G27" s="18" t="s">
        <v>20</v>
      </c>
      <c r="H27" s="18" t="s">
        <v>65</v>
      </c>
      <c r="I27" s="21">
        <v>4</v>
      </c>
      <c r="J27" s="21"/>
      <c r="K27" s="44">
        <v>0</v>
      </c>
      <c r="L27" s="44">
        <v>1971</v>
      </c>
      <c r="M27" s="46">
        <v>1059.45</v>
      </c>
      <c r="N27" s="46">
        <v>1005.83</v>
      </c>
      <c r="O27" s="44">
        <v>0</v>
      </c>
      <c r="P27" s="44">
        <v>0</v>
      </c>
      <c r="Q27" s="44">
        <v>0</v>
      </c>
      <c r="R27" s="44"/>
      <c r="S27" s="44">
        <v>0</v>
      </c>
      <c r="T27" s="44">
        <v>0</v>
      </c>
      <c r="U27" s="44">
        <v>0</v>
      </c>
      <c r="V27" s="44" t="s">
        <v>113</v>
      </c>
      <c r="W27" s="44">
        <v>0</v>
      </c>
      <c r="X27" s="44">
        <v>0</v>
      </c>
      <c r="Y27" s="44" t="s">
        <v>25</v>
      </c>
      <c r="Z27" s="44">
        <v>0</v>
      </c>
      <c r="AA27" s="44">
        <v>0</v>
      </c>
      <c r="AB27" s="44">
        <v>0</v>
      </c>
      <c r="AC27" s="44">
        <v>0</v>
      </c>
      <c r="AD27" s="44">
        <v>0</v>
      </c>
      <c r="AE27" s="19"/>
    </row>
    <row r="28" spans="1:31" s="11" customFormat="1" ht="56.25" x14ac:dyDescent="0.3">
      <c r="A28" s="44" t="e">
        <f t="shared" si="1"/>
        <v>#REF!</v>
      </c>
      <c r="B28" s="44">
        <v>18</v>
      </c>
      <c r="C28" s="44">
        <v>6773</v>
      </c>
      <c r="D28" s="18" t="s">
        <v>62</v>
      </c>
      <c r="E28" s="18" t="s">
        <v>63</v>
      </c>
      <c r="F28" s="18" t="s">
        <v>64</v>
      </c>
      <c r="G28" s="18" t="s">
        <v>20</v>
      </c>
      <c r="H28" s="18" t="s">
        <v>65</v>
      </c>
      <c r="I28" s="21">
        <v>6</v>
      </c>
      <c r="J28" s="21"/>
      <c r="K28" s="44">
        <v>0</v>
      </c>
      <c r="L28" s="44">
        <v>1971</v>
      </c>
      <c r="M28" s="46">
        <v>354.9</v>
      </c>
      <c r="N28" s="46">
        <v>335.4</v>
      </c>
      <c r="O28" s="44">
        <v>0</v>
      </c>
      <c r="P28" s="44">
        <v>0</v>
      </c>
      <c r="Q28" s="44">
        <v>0</v>
      </c>
      <c r="R28" s="44">
        <v>0</v>
      </c>
      <c r="S28" s="44" t="s">
        <v>24</v>
      </c>
      <c r="T28" s="44">
        <v>0</v>
      </c>
      <c r="U28" s="44" t="s">
        <v>25</v>
      </c>
      <c r="V28" s="44">
        <v>0</v>
      </c>
      <c r="W28" s="44" t="s">
        <v>22</v>
      </c>
      <c r="X28" s="44">
        <v>0</v>
      </c>
      <c r="Y28" s="44">
        <v>0</v>
      </c>
      <c r="Z28" s="44">
        <v>0</v>
      </c>
      <c r="AA28" s="44">
        <v>0</v>
      </c>
      <c r="AB28" s="44">
        <v>0</v>
      </c>
      <c r="AC28" s="44">
        <v>0</v>
      </c>
      <c r="AD28" s="44">
        <v>0</v>
      </c>
      <c r="AE28" s="19"/>
    </row>
    <row r="29" spans="1:31" s="11" customFormat="1" ht="56.25" x14ac:dyDescent="0.3">
      <c r="A29" s="44" t="e">
        <f t="shared" si="1"/>
        <v>#REF!</v>
      </c>
      <c r="B29" s="44">
        <v>19</v>
      </c>
      <c r="C29" s="44">
        <v>6774</v>
      </c>
      <c r="D29" s="18" t="s">
        <v>62</v>
      </c>
      <c r="E29" s="18" t="s">
        <v>63</v>
      </c>
      <c r="F29" s="18" t="s">
        <v>64</v>
      </c>
      <c r="G29" s="18" t="s">
        <v>20</v>
      </c>
      <c r="H29" s="18" t="s">
        <v>65</v>
      </c>
      <c r="I29" s="21">
        <v>8</v>
      </c>
      <c r="J29" s="21"/>
      <c r="K29" s="44">
        <v>0</v>
      </c>
      <c r="L29" s="44">
        <v>1976</v>
      </c>
      <c r="M29" s="46">
        <v>778.05</v>
      </c>
      <c r="N29" s="46">
        <v>741.9</v>
      </c>
      <c r="O29" s="44">
        <v>0</v>
      </c>
      <c r="P29" s="44">
        <v>0</v>
      </c>
      <c r="Q29" s="44">
        <v>0</v>
      </c>
      <c r="R29" s="44">
        <v>0</v>
      </c>
      <c r="S29" s="44">
        <v>0</v>
      </c>
      <c r="T29" s="44" t="s">
        <v>24</v>
      </c>
      <c r="U29" s="44">
        <v>0</v>
      </c>
      <c r="V29" s="44" t="s">
        <v>25</v>
      </c>
      <c r="W29" s="44">
        <v>0</v>
      </c>
      <c r="X29" s="44" t="s">
        <v>30</v>
      </c>
      <c r="Y29" s="44">
        <v>0</v>
      </c>
      <c r="Z29" s="44">
        <v>0</v>
      </c>
      <c r="AA29" s="44">
        <v>0</v>
      </c>
      <c r="AB29" s="44">
        <v>0</v>
      </c>
      <c r="AC29" s="44">
        <v>0</v>
      </c>
      <c r="AD29" s="44">
        <v>0</v>
      </c>
      <c r="AE29" s="19"/>
    </row>
    <row r="30" spans="1:31" s="11" customFormat="1" ht="93.75" x14ac:dyDescent="0.3">
      <c r="A30" s="44" t="e">
        <f t="shared" si="1"/>
        <v>#REF!</v>
      </c>
      <c r="B30" s="44">
        <v>20</v>
      </c>
      <c r="C30" s="44">
        <v>6775</v>
      </c>
      <c r="D30" s="18" t="s">
        <v>62</v>
      </c>
      <c r="E30" s="18" t="s">
        <v>63</v>
      </c>
      <c r="F30" s="18" t="s">
        <v>64</v>
      </c>
      <c r="G30" s="18" t="s">
        <v>20</v>
      </c>
      <c r="H30" s="18" t="s">
        <v>65</v>
      </c>
      <c r="I30" s="21" t="s">
        <v>52</v>
      </c>
      <c r="J30" s="21"/>
      <c r="K30" s="44">
        <v>0</v>
      </c>
      <c r="L30" s="44">
        <v>1976</v>
      </c>
      <c r="M30" s="46">
        <v>778.05</v>
      </c>
      <c r="N30" s="46">
        <v>732.5</v>
      </c>
      <c r="O30" s="44">
        <v>0</v>
      </c>
      <c r="P30" s="44">
        <v>0</v>
      </c>
      <c r="Q30" s="44">
        <v>0</v>
      </c>
      <c r="R30" s="44">
        <v>0</v>
      </c>
      <c r="S30" s="44">
        <v>0</v>
      </c>
      <c r="T30" s="44">
        <v>0</v>
      </c>
      <c r="U30" s="44">
        <v>0</v>
      </c>
      <c r="V30" s="44">
        <v>0</v>
      </c>
      <c r="W30" s="44" t="s">
        <v>36</v>
      </c>
      <c r="X30" s="44">
        <v>0</v>
      </c>
      <c r="Y30" s="44" t="s">
        <v>30</v>
      </c>
      <c r="Z30" s="44">
        <v>0</v>
      </c>
      <c r="AA30" s="44">
        <v>0</v>
      </c>
      <c r="AB30" s="44">
        <v>0</v>
      </c>
      <c r="AC30" s="44">
        <v>0</v>
      </c>
      <c r="AD30" s="44">
        <v>0</v>
      </c>
      <c r="AE30" s="19"/>
    </row>
    <row r="31" spans="1:31" s="11" customFormat="1" ht="56.25" x14ac:dyDescent="0.3">
      <c r="A31" s="44" t="e">
        <f t="shared" si="1"/>
        <v>#REF!</v>
      </c>
      <c r="B31" s="44">
        <v>21</v>
      </c>
      <c r="C31" s="44">
        <v>6776</v>
      </c>
      <c r="D31" s="18" t="s">
        <v>62</v>
      </c>
      <c r="E31" s="18" t="s">
        <v>63</v>
      </c>
      <c r="F31" s="18" t="s">
        <v>64</v>
      </c>
      <c r="G31" s="18" t="s">
        <v>20</v>
      </c>
      <c r="H31" s="18" t="s">
        <v>65</v>
      </c>
      <c r="I31" s="21" t="s">
        <v>53</v>
      </c>
      <c r="J31" s="21"/>
      <c r="K31" s="44">
        <v>0</v>
      </c>
      <c r="L31" s="44">
        <v>1977</v>
      </c>
      <c r="M31" s="46">
        <v>846.2</v>
      </c>
      <c r="N31" s="46">
        <v>795.1</v>
      </c>
      <c r="O31" s="44">
        <v>0</v>
      </c>
      <c r="P31" s="44">
        <v>0</v>
      </c>
      <c r="Q31" s="44">
        <v>0</v>
      </c>
      <c r="R31" s="44">
        <v>0</v>
      </c>
      <c r="S31" s="44">
        <v>0</v>
      </c>
      <c r="T31" s="44">
        <v>0</v>
      </c>
      <c r="U31" s="44" t="s">
        <v>42</v>
      </c>
      <c r="V31" s="44">
        <v>0</v>
      </c>
      <c r="W31" s="44">
        <v>0</v>
      </c>
      <c r="X31" s="44" t="s">
        <v>25</v>
      </c>
      <c r="Y31" s="44">
        <v>0</v>
      </c>
      <c r="Z31" s="44">
        <v>0</v>
      </c>
      <c r="AA31" s="44">
        <v>0</v>
      </c>
      <c r="AB31" s="44">
        <v>0</v>
      </c>
      <c r="AC31" s="44">
        <v>0</v>
      </c>
      <c r="AD31" s="44">
        <v>0</v>
      </c>
      <c r="AE31" s="19"/>
    </row>
    <row r="32" spans="1:31" s="11" customFormat="1" ht="56.25" x14ac:dyDescent="0.3">
      <c r="A32" s="44" t="e">
        <f t="shared" si="1"/>
        <v>#REF!</v>
      </c>
      <c r="B32" s="44">
        <v>22</v>
      </c>
      <c r="C32" s="44">
        <v>6777</v>
      </c>
      <c r="D32" s="18" t="s">
        <v>62</v>
      </c>
      <c r="E32" s="18" t="s">
        <v>63</v>
      </c>
      <c r="F32" s="18" t="s">
        <v>64</v>
      </c>
      <c r="G32" s="18" t="s">
        <v>20</v>
      </c>
      <c r="H32" s="18" t="s">
        <v>65</v>
      </c>
      <c r="I32" s="21" t="s">
        <v>56</v>
      </c>
      <c r="J32" s="21"/>
      <c r="K32" s="44">
        <v>0</v>
      </c>
      <c r="L32" s="44">
        <v>1980</v>
      </c>
      <c r="M32" s="46">
        <v>1052.0999999999999</v>
      </c>
      <c r="N32" s="46">
        <v>1034.5</v>
      </c>
      <c r="O32" s="44">
        <v>0</v>
      </c>
      <c r="P32" s="44">
        <v>0</v>
      </c>
      <c r="Q32" s="44">
        <v>0</v>
      </c>
      <c r="R32" s="44">
        <v>0</v>
      </c>
      <c r="S32" s="44">
        <v>0</v>
      </c>
      <c r="T32" s="44">
        <v>0</v>
      </c>
      <c r="U32" s="44">
        <v>0</v>
      </c>
      <c r="V32" s="44" t="s">
        <v>42</v>
      </c>
      <c r="W32" s="44">
        <v>0</v>
      </c>
      <c r="X32" s="44">
        <v>0</v>
      </c>
      <c r="Y32" s="44" t="s">
        <v>25</v>
      </c>
      <c r="Z32" s="44">
        <v>0</v>
      </c>
      <c r="AA32" s="44">
        <v>0</v>
      </c>
      <c r="AB32" s="44">
        <v>0</v>
      </c>
      <c r="AC32" s="44">
        <v>0</v>
      </c>
      <c r="AD32" s="44">
        <v>0</v>
      </c>
      <c r="AE32" s="19"/>
    </row>
    <row r="33" spans="1:31" s="11" customFormat="1" ht="56.25" x14ac:dyDescent="0.3">
      <c r="A33" s="44" t="e">
        <f t="shared" si="1"/>
        <v>#REF!</v>
      </c>
      <c r="B33" s="44">
        <v>23</v>
      </c>
      <c r="C33" s="44">
        <v>6778</v>
      </c>
      <c r="D33" s="18" t="s">
        <v>62</v>
      </c>
      <c r="E33" s="18" t="s">
        <v>63</v>
      </c>
      <c r="F33" s="18" t="s">
        <v>64</v>
      </c>
      <c r="G33" s="18" t="s">
        <v>20</v>
      </c>
      <c r="H33" s="18" t="s">
        <v>65</v>
      </c>
      <c r="I33" s="21" t="s">
        <v>57</v>
      </c>
      <c r="J33" s="21"/>
      <c r="K33" s="44">
        <v>0</v>
      </c>
      <c r="L33" s="44">
        <v>1982</v>
      </c>
      <c r="M33" s="46">
        <v>1084.6500000000001</v>
      </c>
      <c r="N33" s="46">
        <v>1023.4</v>
      </c>
      <c r="O33" s="44">
        <v>0</v>
      </c>
      <c r="P33" s="44">
        <v>0</v>
      </c>
      <c r="Q33" s="44">
        <v>0</v>
      </c>
      <c r="R33" s="44">
        <v>0</v>
      </c>
      <c r="S33" s="44">
        <v>0</v>
      </c>
      <c r="T33" s="44">
        <v>0</v>
      </c>
      <c r="U33" s="44" t="s">
        <v>25</v>
      </c>
      <c r="V33" s="44">
        <v>0</v>
      </c>
      <c r="W33" s="44" t="s">
        <v>30</v>
      </c>
      <c r="X33" s="44">
        <v>0</v>
      </c>
      <c r="Y33" s="44" t="s">
        <v>26</v>
      </c>
      <c r="Z33" s="44">
        <v>0</v>
      </c>
      <c r="AA33" s="44">
        <v>0</v>
      </c>
      <c r="AB33" s="44">
        <v>0</v>
      </c>
      <c r="AC33" s="44">
        <v>0</v>
      </c>
      <c r="AD33" s="44">
        <v>0</v>
      </c>
      <c r="AE33" s="19"/>
    </row>
    <row r="34" spans="1:31" s="11" customFormat="1" ht="56.25" x14ac:dyDescent="0.3">
      <c r="A34" s="44" t="e">
        <f t="shared" si="1"/>
        <v>#REF!</v>
      </c>
      <c r="B34" s="44">
        <v>24</v>
      </c>
      <c r="C34" s="44">
        <v>6779</v>
      </c>
      <c r="D34" s="18" t="s">
        <v>62</v>
      </c>
      <c r="E34" s="18" t="s">
        <v>63</v>
      </c>
      <c r="F34" s="18" t="s">
        <v>64</v>
      </c>
      <c r="G34" s="18" t="s">
        <v>20</v>
      </c>
      <c r="H34" s="18" t="s">
        <v>65</v>
      </c>
      <c r="I34" s="21" t="s">
        <v>66</v>
      </c>
      <c r="J34" s="21"/>
      <c r="K34" s="44">
        <v>0</v>
      </c>
      <c r="L34" s="44">
        <v>1982</v>
      </c>
      <c r="M34" s="46">
        <v>1056.3</v>
      </c>
      <c r="N34" s="46">
        <v>985.7</v>
      </c>
      <c r="O34" s="44">
        <v>0</v>
      </c>
      <c r="P34" s="44">
        <v>0</v>
      </c>
      <c r="Q34" s="44">
        <v>0</v>
      </c>
      <c r="R34" s="44">
        <v>0</v>
      </c>
      <c r="S34" s="44">
        <v>0</v>
      </c>
      <c r="T34" s="44">
        <v>0</v>
      </c>
      <c r="U34" s="44">
        <v>0</v>
      </c>
      <c r="V34" s="44" t="s">
        <v>25</v>
      </c>
      <c r="W34" s="44" t="s">
        <v>26</v>
      </c>
      <c r="X34" s="44" t="s">
        <v>30</v>
      </c>
      <c r="Y34" s="44">
        <v>0</v>
      </c>
      <c r="Z34" s="44">
        <v>0</v>
      </c>
      <c r="AA34" s="44">
        <v>0</v>
      </c>
      <c r="AB34" s="44">
        <v>0</v>
      </c>
      <c r="AC34" s="44">
        <v>0</v>
      </c>
      <c r="AD34" s="44">
        <v>0</v>
      </c>
      <c r="AE34" s="19"/>
    </row>
    <row r="35" spans="1:31" s="11" customFormat="1" ht="56.25" x14ac:dyDescent="0.3">
      <c r="A35" s="44" t="e">
        <f t="shared" si="1"/>
        <v>#REF!</v>
      </c>
      <c r="B35" s="44">
        <v>25</v>
      </c>
      <c r="C35" s="44">
        <v>6780</v>
      </c>
      <c r="D35" s="18" t="s">
        <v>62</v>
      </c>
      <c r="E35" s="18" t="s">
        <v>63</v>
      </c>
      <c r="F35" s="18" t="s">
        <v>64</v>
      </c>
      <c r="G35" s="18" t="s">
        <v>20</v>
      </c>
      <c r="H35" s="18" t="s">
        <v>59</v>
      </c>
      <c r="I35" s="21">
        <v>16</v>
      </c>
      <c r="J35" s="21"/>
      <c r="K35" s="44">
        <v>0</v>
      </c>
      <c r="L35" s="44">
        <v>1973</v>
      </c>
      <c r="M35" s="46">
        <v>554.9</v>
      </c>
      <c r="N35" s="46">
        <v>519.9</v>
      </c>
      <c r="O35" s="44">
        <v>0</v>
      </c>
      <c r="P35" s="44">
        <v>0</v>
      </c>
      <c r="Q35" s="44">
        <v>0</v>
      </c>
      <c r="R35" s="44">
        <v>0</v>
      </c>
      <c r="S35" s="44" t="s">
        <v>24</v>
      </c>
      <c r="T35" s="44">
        <v>0</v>
      </c>
      <c r="U35" s="44">
        <v>0</v>
      </c>
      <c r="V35" s="44">
        <v>0</v>
      </c>
      <c r="W35" s="44" t="s">
        <v>25</v>
      </c>
      <c r="X35" s="44">
        <v>0</v>
      </c>
      <c r="Y35" s="44" t="s">
        <v>30</v>
      </c>
      <c r="Z35" s="44">
        <v>0</v>
      </c>
      <c r="AA35" s="44">
        <v>0</v>
      </c>
      <c r="AB35" s="44">
        <v>0</v>
      </c>
      <c r="AC35" s="44">
        <v>0</v>
      </c>
      <c r="AD35" s="44">
        <v>0</v>
      </c>
      <c r="AE35" s="19"/>
    </row>
    <row r="36" spans="1:31" s="11" customFormat="1" ht="56.25" x14ac:dyDescent="0.3">
      <c r="A36" s="44" t="e">
        <f t="shared" si="1"/>
        <v>#REF!</v>
      </c>
      <c r="B36" s="44">
        <v>26</v>
      </c>
      <c r="C36" s="44">
        <v>6781</v>
      </c>
      <c r="D36" s="18" t="s">
        <v>62</v>
      </c>
      <c r="E36" s="18" t="s">
        <v>63</v>
      </c>
      <c r="F36" s="18" t="s">
        <v>64</v>
      </c>
      <c r="G36" s="18" t="s">
        <v>20</v>
      </c>
      <c r="H36" s="18" t="s">
        <v>67</v>
      </c>
      <c r="I36" s="21">
        <v>3</v>
      </c>
      <c r="J36" s="21"/>
      <c r="K36" s="44">
        <v>0</v>
      </c>
      <c r="L36" s="44">
        <v>1980</v>
      </c>
      <c r="M36" s="46">
        <v>784.35</v>
      </c>
      <c r="N36" s="46">
        <v>773.2</v>
      </c>
      <c r="O36" s="44">
        <v>0</v>
      </c>
      <c r="P36" s="44">
        <v>0</v>
      </c>
      <c r="Q36" s="44">
        <v>0</v>
      </c>
      <c r="R36" s="44">
        <v>0</v>
      </c>
      <c r="S36" s="44">
        <v>0</v>
      </c>
      <c r="T36" s="44">
        <v>0</v>
      </c>
      <c r="U36" s="44" t="s">
        <v>30</v>
      </c>
      <c r="V36" s="44" t="s">
        <v>26</v>
      </c>
      <c r="W36" s="44">
        <v>0</v>
      </c>
      <c r="X36" s="44" t="s">
        <v>25</v>
      </c>
      <c r="Y36" s="44">
        <v>0</v>
      </c>
      <c r="Z36" s="44">
        <v>0</v>
      </c>
      <c r="AA36" s="44">
        <v>0</v>
      </c>
      <c r="AB36" s="44">
        <v>0</v>
      </c>
      <c r="AC36" s="44">
        <v>0</v>
      </c>
      <c r="AD36" s="44">
        <v>0</v>
      </c>
      <c r="AE36" s="19"/>
    </row>
    <row r="37" spans="1:31" s="11" customFormat="1" ht="56.25" x14ac:dyDescent="0.3">
      <c r="A37" s="44" t="e">
        <f t="shared" si="1"/>
        <v>#REF!</v>
      </c>
      <c r="B37" s="44">
        <v>27</v>
      </c>
      <c r="C37" s="44">
        <v>6788</v>
      </c>
      <c r="D37" s="18" t="s">
        <v>62</v>
      </c>
      <c r="E37" s="18" t="s">
        <v>63</v>
      </c>
      <c r="F37" s="18" t="s">
        <v>64</v>
      </c>
      <c r="G37" s="18" t="s">
        <v>20</v>
      </c>
      <c r="H37" s="18" t="s">
        <v>68</v>
      </c>
      <c r="I37" s="21">
        <v>59</v>
      </c>
      <c r="J37" s="21"/>
      <c r="K37" s="44">
        <v>0</v>
      </c>
      <c r="L37" s="44">
        <v>1990</v>
      </c>
      <c r="M37" s="46">
        <v>723.45</v>
      </c>
      <c r="N37" s="46">
        <v>701.7</v>
      </c>
      <c r="O37" s="44">
        <v>0</v>
      </c>
      <c r="P37" s="44">
        <v>0</v>
      </c>
      <c r="Q37" s="44">
        <v>0</v>
      </c>
      <c r="R37" s="44">
        <v>0</v>
      </c>
      <c r="S37" s="44">
        <v>0</v>
      </c>
      <c r="T37" s="44">
        <v>0</v>
      </c>
      <c r="U37" s="44">
        <v>0</v>
      </c>
      <c r="V37" s="44">
        <v>0</v>
      </c>
      <c r="W37" s="44" t="s">
        <v>23</v>
      </c>
      <c r="X37" s="44" t="s">
        <v>21</v>
      </c>
      <c r="Y37" s="44" t="s">
        <v>30</v>
      </c>
      <c r="Z37" s="44">
        <v>0</v>
      </c>
      <c r="AA37" s="44" t="s">
        <v>31</v>
      </c>
      <c r="AB37" s="44">
        <v>0</v>
      </c>
      <c r="AC37" s="44">
        <v>0</v>
      </c>
      <c r="AD37" s="44">
        <v>0</v>
      </c>
      <c r="AE37" s="19"/>
    </row>
    <row r="38" spans="1:31" s="11" customFormat="1" ht="56.25" x14ac:dyDescent="0.3">
      <c r="A38" s="44" t="e">
        <f t="shared" si="1"/>
        <v>#REF!</v>
      </c>
      <c r="B38" s="44">
        <v>28</v>
      </c>
      <c r="C38" s="44">
        <v>6789</v>
      </c>
      <c r="D38" s="18" t="s">
        <v>62</v>
      </c>
      <c r="E38" s="18" t="s">
        <v>63</v>
      </c>
      <c r="F38" s="18" t="s">
        <v>64</v>
      </c>
      <c r="G38" s="18" t="s">
        <v>20</v>
      </c>
      <c r="H38" s="18" t="s">
        <v>68</v>
      </c>
      <c r="I38" s="21">
        <v>73</v>
      </c>
      <c r="J38" s="21"/>
      <c r="K38" s="44">
        <v>0</v>
      </c>
      <c r="L38" s="44">
        <v>1958</v>
      </c>
      <c r="M38" s="46">
        <v>512.54</v>
      </c>
      <c r="N38" s="46">
        <v>417.5</v>
      </c>
      <c r="O38" s="44">
        <v>0</v>
      </c>
      <c r="P38" s="44">
        <v>0</v>
      </c>
      <c r="Q38" s="44" t="s">
        <v>35</v>
      </c>
      <c r="R38" s="44">
        <v>0</v>
      </c>
      <c r="S38" s="44">
        <v>0</v>
      </c>
      <c r="T38" s="44">
        <v>0</v>
      </c>
      <c r="U38" s="44" t="s">
        <v>37</v>
      </c>
      <c r="V38" s="44" t="s">
        <v>69</v>
      </c>
      <c r="W38" s="44">
        <v>0</v>
      </c>
      <c r="X38" s="44" t="s">
        <v>25</v>
      </c>
      <c r="Y38" s="44">
        <v>0</v>
      </c>
      <c r="Z38" s="44">
        <v>0</v>
      </c>
      <c r="AA38" s="44">
        <v>0</v>
      </c>
      <c r="AB38" s="44">
        <v>0</v>
      </c>
      <c r="AC38" s="44">
        <v>0</v>
      </c>
      <c r="AD38" s="44">
        <v>0</v>
      </c>
      <c r="AE38" s="19"/>
    </row>
    <row r="39" spans="1:31" s="11" customFormat="1" ht="56.25" x14ac:dyDescent="0.3">
      <c r="A39" s="44" t="e">
        <f t="shared" si="1"/>
        <v>#REF!</v>
      </c>
      <c r="B39" s="44">
        <v>29</v>
      </c>
      <c r="C39" s="44">
        <v>6790</v>
      </c>
      <c r="D39" s="18" t="s">
        <v>62</v>
      </c>
      <c r="E39" s="18" t="s">
        <v>63</v>
      </c>
      <c r="F39" s="18" t="s">
        <v>64</v>
      </c>
      <c r="G39" s="18" t="s">
        <v>20</v>
      </c>
      <c r="H39" s="18" t="s">
        <v>68</v>
      </c>
      <c r="I39" s="21">
        <v>75</v>
      </c>
      <c r="J39" s="21"/>
      <c r="K39" s="44">
        <v>0</v>
      </c>
      <c r="L39" s="44">
        <v>1970</v>
      </c>
      <c r="M39" s="46">
        <v>509.25</v>
      </c>
      <c r="N39" s="46">
        <v>466.87</v>
      </c>
      <c r="O39" s="44">
        <v>0</v>
      </c>
      <c r="P39" s="44">
        <v>0</v>
      </c>
      <c r="Q39" s="44">
        <v>0</v>
      </c>
      <c r="R39" s="44" t="s">
        <v>24</v>
      </c>
      <c r="S39" s="44">
        <v>0</v>
      </c>
      <c r="T39" s="44">
        <v>0</v>
      </c>
      <c r="U39" s="44">
        <v>0</v>
      </c>
      <c r="V39" s="44" t="s">
        <v>30</v>
      </c>
      <c r="W39" s="44">
        <v>0</v>
      </c>
      <c r="X39" s="44">
        <v>0</v>
      </c>
      <c r="Y39" s="44" t="s">
        <v>25</v>
      </c>
      <c r="Z39" s="44">
        <v>0</v>
      </c>
      <c r="AA39" s="44">
        <v>0</v>
      </c>
      <c r="AB39" s="44">
        <v>0</v>
      </c>
      <c r="AC39" s="44">
        <v>0</v>
      </c>
      <c r="AD39" s="44">
        <v>0</v>
      </c>
      <c r="AE39" s="19"/>
    </row>
    <row r="40" spans="1:31" s="11" customFormat="1" ht="56.25" x14ac:dyDescent="0.3">
      <c r="A40" s="44" t="e">
        <f t="shared" si="1"/>
        <v>#REF!</v>
      </c>
      <c r="B40" s="44">
        <v>30</v>
      </c>
      <c r="C40" s="44">
        <v>6791</v>
      </c>
      <c r="D40" s="18" t="s">
        <v>62</v>
      </c>
      <c r="E40" s="18" t="s">
        <v>63</v>
      </c>
      <c r="F40" s="18" t="s">
        <v>64</v>
      </c>
      <c r="G40" s="18" t="s">
        <v>20</v>
      </c>
      <c r="H40" s="18" t="s">
        <v>68</v>
      </c>
      <c r="I40" s="21">
        <v>77</v>
      </c>
      <c r="J40" s="21"/>
      <c r="K40" s="44">
        <v>0</v>
      </c>
      <c r="L40" s="44">
        <v>1970</v>
      </c>
      <c r="M40" s="46">
        <v>509.25</v>
      </c>
      <c r="N40" s="46">
        <v>467.7</v>
      </c>
      <c r="O40" s="44">
        <v>0</v>
      </c>
      <c r="P40" s="44">
        <v>0</v>
      </c>
      <c r="Q40" s="44"/>
      <c r="R40" s="44" t="s">
        <v>35</v>
      </c>
      <c r="S40" s="44">
        <v>0</v>
      </c>
      <c r="T40" s="44">
        <v>0</v>
      </c>
      <c r="U40" s="44" t="s">
        <v>25</v>
      </c>
      <c r="V40" s="44">
        <v>0</v>
      </c>
      <c r="W40" s="44" t="s">
        <v>40</v>
      </c>
      <c r="X40" s="44">
        <v>0</v>
      </c>
      <c r="Y40" s="44">
        <v>0</v>
      </c>
      <c r="Z40" s="44">
        <v>0</v>
      </c>
      <c r="AA40" s="44">
        <v>0</v>
      </c>
      <c r="AB40" s="44" t="s">
        <v>24</v>
      </c>
      <c r="AC40" s="44">
        <v>0</v>
      </c>
      <c r="AD40" s="44">
        <v>0</v>
      </c>
      <c r="AE40" s="19"/>
    </row>
    <row r="41" spans="1:31" s="11" customFormat="1" ht="56.25" x14ac:dyDescent="0.3">
      <c r="A41" s="44" t="e">
        <f t="shared" si="1"/>
        <v>#REF!</v>
      </c>
      <c r="B41" s="44">
        <v>31</v>
      </c>
      <c r="C41" s="44">
        <v>6792</v>
      </c>
      <c r="D41" s="18" t="s">
        <v>62</v>
      </c>
      <c r="E41" s="18" t="s">
        <v>63</v>
      </c>
      <c r="F41" s="18" t="s">
        <v>64</v>
      </c>
      <c r="G41" s="18" t="s">
        <v>20</v>
      </c>
      <c r="H41" s="18" t="s">
        <v>68</v>
      </c>
      <c r="I41" s="21">
        <v>79</v>
      </c>
      <c r="J41" s="21"/>
      <c r="K41" s="44">
        <v>0</v>
      </c>
      <c r="L41" s="44">
        <v>1971</v>
      </c>
      <c r="M41" s="46">
        <v>509.25</v>
      </c>
      <c r="N41" s="46">
        <v>486.7</v>
      </c>
      <c r="O41" s="44">
        <v>0</v>
      </c>
      <c r="P41" s="44">
        <v>0</v>
      </c>
      <c r="Q41" s="44">
        <v>0</v>
      </c>
      <c r="R41" s="44"/>
      <c r="S41" s="44">
        <v>0</v>
      </c>
      <c r="T41" s="44">
        <v>0</v>
      </c>
      <c r="U41" s="44">
        <v>0</v>
      </c>
      <c r="V41" s="44" t="s">
        <v>25</v>
      </c>
      <c r="W41" s="44">
        <v>0</v>
      </c>
      <c r="X41" s="44" t="s">
        <v>113</v>
      </c>
      <c r="Y41" s="44">
        <v>0</v>
      </c>
      <c r="Z41" s="44">
        <v>0</v>
      </c>
      <c r="AA41" s="44">
        <v>0</v>
      </c>
      <c r="AB41" s="44">
        <v>0</v>
      </c>
      <c r="AC41" s="44">
        <v>0</v>
      </c>
      <c r="AD41" s="44">
        <v>0</v>
      </c>
      <c r="AE41" s="19"/>
    </row>
    <row r="42" spans="1:31" s="11" customFormat="1" ht="56.25" x14ac:dyDescent="0.3">
      <c r="A42" s="44" t="e">
        <f t="shared" si="1"/>
        <v>#REF!</v>
      </c>
      <c r="B42" s="44">
        <v>32</v>
      </c>
      <c r="C42" s="44">
        <v>6793</v>
      </c>
      <c r="D42" s="18" t="s">
        <v>62</v>
      </c>
      <c r="E42" s="18" t="s">
        <v>63</v>
      </c>
      <c r="F42" s="18" t="s">
        <v>64</v>
      </c>
      <c r="G42" s="18" t="s">
        <v>20</v>
      </c>
      <c r="H42" s="18" t="s">
        <v>68</v>
      </c>
      <c r="I42" s="21">
        <v>80</v>
      </c>
      <c r="J42" s="21"/>
      <c r="K42" s="44">
        <v>0</v>
      </c>
      <c r="L42" s="44">
        <v>1962</v>
      </c>
      <c r="M42" s="46">
        <v>358.05</v>
      </c>
      <c r="N42" s="46">
        <v>343</v>
      </c>
      <c r="O42" s="44" t="s">
        <v>35</v>
      </c>
      <c r="P42" s="44">
        <v>0</v>
      </c>
      <c r="Q42" s="44">
        <v>0</v>
      </c>
      <c r="R42" s="44">
        <v>0</v>
      </c>
      <c r="S42" s="44" t="s">
        <v>24</v>
      </c>
      <c r="T42" s="44">
        <v>0</v>
      </c>
      <c r="U42" s="44">
        <v>0</v>
      </c>
      <c r="V42" s="44">
        <v>0</v>
      </c>
      <c r="W42" s="44" t="s">
        <v>25</v>
      </c>
      <c r="X42" s="44">
        <v>0</v>
      </c>
      <c r="Y42" s="44" t="s">
        <v>34</v>
      </c>
      <c r="Z42" s="44">
        <v>0</v>
      </c>
      <c r="AA42" s="44">
        <v>0</v>
      </c>
      <c r="AB42" s="44">
        <v>0</v>
      </c>
      <c r="AC42" s="44">
        <v>0</v>
      </c>
      <c r="AD42" s="44">
        <v>0</v>
      </c>
      <c r="AE42" s="19"/>
    </row>
    <row r="43" spans="1:31" s="11" customFormat="1" ht="56.25" x14ac:dyDescent="0.3">
      <c r="A43" s="44" t="e">
        <f t="shared" si="1"/>
        <v>#REF!</v>
      </c>
      <c r="B43" s="44">
        <v>33</v>
      </c>
      <c r="C43" s="44">
        <v>6794</v>
      </c>
      <c r="D43" s="18" t="s">
        <v>62</v>
      </c>
      <c r="E43" s="18" t="s">
        <v>63</v>
      </c>
      <c r="F43" s="18" t="s">
        <v>64</v>
      </c>
      <c r="G43" s="18" t="s">
        <v>20</v>
      </c>
      <c r="H43" s="18" t="s">
        <v>68</v>
      </c>
      <c r="I43" s="21">
        <v>82</v>
      </c>
      <c r="J43" s="21"/>
      <c r="K43" s="44">
        <v>0</v>
      </c>
      <c r="L43" s="44">
        <v>1988</v>
      </c>
      <c r="M43" s="46">
        <v>978.9</v>
      </c>
      <c r="N43" s="46">
        <v>914.9</v>
      </c>
      <c r="O43" s="44">
        <v>0</v>
      </c>
      <c r="P43" s="44">
        <v>0</v>
      </c>
      <c r="Q43" s="44">
        <v>0</v>
      </c>
      <c r="R43" s="44">
        <v>0</v>
      </c>
      <c r="S43" s="44">
        <v>0</v>
      </c>
      <c r="T43" s="44">
        <v>0</v>
      </c>
      <c r="U43" s="44" t="s">
        <v>30</v>
      </c>
      <c r="V43" s="44">
        <v>0</v>
      </c>
      <c r="W43" s="44">
        <v>0</v>
      </c>
      <c r="X43" s="44" t="s">
        <v>25</v>
      </c>
      <c r="Y43" s="44" t="s">
        <v>26</v>
      </c>
      <c r="Z43" s="44">
        <v>0</v>
      </c>
      <c r="AA43" s="44">
        <v>0</v>
      </c>
      <c r="AB43" s="44">
        <v>0</v>
      </c>
      <c r="AC43" s="44">
        <v>0</v>
      </c>
      <c r="AD43" s="44">
        <v>0</v>
      </c>
      <c r="AE43" s="19"/>
    </row>
    <row r="44" spans="1:31" s="11" customFormat="1" ht="56.25" x14ac:dyDescent="0.3">
      <c r="A44" s="44" t="e">
        <f t="shared" si="1"/>
        <v>#REF!</v>
      </c>
      <c r="B44" s="44">
        <v>34</v>
      </c>
      <c r="C44" s="44">
        <v>6795</v>
      </c>
      <c r="D44" s="18" t="s">
        <v>62</v>
      </c>
      <c r="E44" s="18" t="s">
        <v>63</v>
      </c>
      <c r="F44" s="18" t="s">
        <v>64</v>
      </c>
      <c r="G44" s="18" t="s">
        <v>20</v>
      </c>
      <c r="H44" s="18" t="s">
        <v>70</v>
      </c>
      <c r="I44" s="21">
        <v>13</v>
      </c>
      <c r="J44" s="21"/>
      <c r="K44" s="44">
        <v>0</v>
      </c>
      <c r="L44" s="44">
        <v>1994</v>
      </c>
      <c r="M44" s="46">
        <v>887.25</v>
      </c>
      <c r="N44" s="46">
        <v>828.65</v>
      </c>
      <c r="O44" s="44">
        <v>0</v>
      </c>
      <c r="P44" s="44">
        <v>0</v>
      </c>
      <c r="Q44" s="44">
        <v>0</v>
      </c>
      <c r="R44" s="44">
        <v>0</v>
      </c>
      <c r="S44" s="44">
        <v>0</v>
      </c>
      <c r="T44" s="44">
        <v>0</v>
      </c>
      <c r="U44" s="44" t="s">
        <v>21</v>
      </c>
      <c r="V44" s="44" t="s">
        <v>30</v>
      </c>
      <c r="W44" s="44">
        <v>0</v>
      </c>
      <c r="X44" s="44">
        <v>0</v>
      </c>
      <c r="Y44" s="44" t="s">
        <v>23</v>
      </c>
      <c r="Z44" s="44">
        <v>0</v>
      </c>
      <c r="AA44" s="44">
        <v>0</v>
      </c>
      <c r="AB44" s="44" t="s">
        <v>31</v>
      </c>
      <c r="AC44" s="44">
        <v>0</v>
      </c>
      <c r="AD44" s="44">
        <v>0</v>
      </c>
      <c r="AE44" s="19"/>
    </row>
    <row r="45" spans="1:31" s="11" customFormat="1" ht="56.25" x14ac:dyDescent="0.3">
      <c r="A45" s="44" t="e">
        <f t="shared" si="1"/>
        <v>#REF!</v>
      </c>
      <c r="B45" s="44">
        <v>35</v>
      </c>
      <c r="C45" s="44">
        <v>6796</v>
      </c>
      <c r="D45" s="18" t="s">
        <v>62</v>
      </c>
      <c r="E45" s="18" t="s">
        <v>63</v>
      </c>
      <c r="F45" s="18" t="s">
        <v>64</v>
      </c>
      <c r="G45" s="18" t="s">
        <v>20</v>
      </c>
      <c r="H45" s="18" t="s">
        <v>70</v>
      </c>
      <c r="I45" s="21">
        <v>14</v>
      </c>
      <c r="J45" s="21"/>
      <c r="K45" s="44">
        <v>0</v>
      </c>
      <c r="L45" s="44">
        <v>1990</v>
      </c>
      <c r="M45" s="46">
        <v>1080.45</v>
      </c>
      <c r="N45" s="46">
        <v>1027.4000000000001</v>
      </c>
      <c r="O45" s="44">
        <v>0</v>
      </c>
      <c r="P45" s="44">
        <v>0</v>
      </c>
      <c r="Q45" s="44">
        <v>0</v>
      </c>
      <c r="R45" s="44">
        <v>0</v>
      </c>
      <c r="S45" s="44">
        <v>0</v>
      </c>
      <c r="T45" s="44">
        <v>0</v>
      </c>
      <c r="U45" s="44" t="s">
        <v>23</v>
      </c>
      <c r="V45" s="44" t="s">
        <v>21</v>
      </c>
      <c r="W45" s="44" t="s">
        <v>30</v>
      </c>
      <c r="X45" s="44">
        <v>0</v>
      </c>
      <c r="Y45" s="44">
        <v>0</v>
      </c>
      <c r="Z45" s="44">
        <v>0</v>
      </c>
      <c r="AA45" s="44" t="s">
        <v>31</v>
      </c>
      <c r="AB45" s="44">
        <v>0</v>
      </c>
      <c r="AC45" s="44">
        <v>0</v>
      </c>
      <c r="AD45" s="44">
        <v>0</v>
      </c>
      <c r="AE45" s="19"/>
    </row>
    <row r="46" spans="1:31" s="11" customFormat="1" ht="56.25" x14ac:dyDescent="0.3">
      <c r="A46" s="44" t="e">
        <f t="shared" si="1"/>
        <v>#REF!</v>
      </c>
      <c r="B46" s="44">
        <v>36</v>
      </c>
      <c r="C46" s="44">
        <v>6797</v>
      </c>
      <c r="D46" s="18" t="s">
        <v>62</v>
      </c>
      <c r="E46" s="18" t="s">
        <v>63</v>
      </c>
      <c r="F46" s="18" t="s">
        <v>64</v>
      </c>
      <c r="G46" s="18" t="s">
        <v>20</v>
      </c>
      <c r="H46" s="18" t="s">
        <v>38</v>
      </c>
      <c r="I46" s="21">
        <v>70</v>
      </c>
      <c r="J46" s="21"/>
      <c r="K46" s="44">
        <v>0</v>
      </c>
      <c r="L46" s="44">
        <v>1986</v>
      </c>
      <c r="M46" s="46">
        <v>411.6</v>
      </c>
      <c r="N46" s="46">
        <v>337.5</v>
      </c>
      <c r="O46" s="44">
        <v>0</v>
      </c>
      <c r="P46" s="44">
        <v>0</v>
      </c>
      <c r="Q46" s="44">
        <v>0</v>
      </c>
      <c r="R46" s="44">
        <v>0</v>
      </c>
      <c r="S46" s="44">
        <v>0</v>
      </c>
      <c r="T46" s="44">
        <v>0</v>
      </c>
      <c r="U46" s="44">
        <v>0</v>
      </c>
      <c r="V46" s="44" t="s">
        <v>25</v>
      </c>
      <c r="W46" s="44">
        <v>0</v>
      </c>
      <c r="X46" s="44" t="s">
        <v>42</v>
      </c>
      <c r="Y46" s="44">
        <v>0</v>
      </c>
      <c r="Z46" s="44">
        <v>0</v>
      </c>
      <c r="AA46" s="44">
        <v>0</v>
      </c>
      <c r="AB46" s="44">
        <v>0</v>
      </c>
      <c r="AC46" s="44">
        <v>0</v>
      </c>
      <c r="AD46" s="44">
        <v>0</v>
      </c>
      <c r="AE46" s="19"/>
    </row>
    <row r="47" spans="1:31" s="11" customFormat="1" ht="56.25" x14ac:dyDescent="0.3">
      <c r="A47" s="44" t="e">
        <f t="shared" si="1"/>
        <v>#REF!</v>
      </c>
      <c r="B47" s="44">
        <v>37</v>
      </c>
      <c r="C47" s="44">
        <v>6798</v>
      </c>
      <c r="D47" s="18" t="s">
        <v>62</v>
      </c>
      <c r="E47" s="18" t="s">
        <v>63</v>
      </c>
      <c r="F47" s="18" t="s">
        <v>64</v>
      </c>
      <c r="G47" s="18" t="s">
        <v>20</v>
      </c>
      <c r="H47" s="18" t="s">
        <v>38</v>
      </c>
      <c r="I47" s="21" t="s">
        <v>71</v>
      </c>
      <c r="J47" s="21"/>
      <c r="K47" s="44">
        <v>0</v>
      </c>
      <c r="L47" s="44">
        <v>1975</v>
      </c>
      <c r="M47" s="46">
        <v>172</v>
      </c>
      <c r="N47" s="46">
        <v>147</v>
      </c>
      <c r="O47" s="44">
        <v>0</v>
      </c>
      <c r="P47" s="44">
        <v>0</v>
      </c>
      <c r="Q47" s="44">
        <v>0</v>
      </c>
      <c r="R47" s="44">
        <v>0</v>
      </c>
      <c r="S47" s="44" t="s">
        <v>24</v>
      </c>
      <c r="T47" s="44">
        <v>0</v>
      </c>
      <c r="U47" s="44">
        <v>0</v>
      </c>
      <c r="V47" s="44">
        <v>0</v>
      </c>
      <c r="W47" s="44" t="s">
        <v>25</v>
      </c>
      <c r="X47" s="44">
        <v>0</v>
      </c>
      <c r="Y47" s="44" t="s">
        <v>30</v>
      </c>
      <c r="Z47" s="44">
        <v>0</v>
      </c>
      <c r="AA47" s="44">
        <v>0</v>
      </c>
      <c r="AB47" s="44">
        <v>0</v>
      </c>
      <c r="AC47" s="44">
        <v>0</v>
      </c>
      <c r="AD47" s="44">
        <v>0</v>
      </c>
      <c r="AE47" s="19"/>
    </row>
    <row r="48" spans="1:31" s="11" customFormat="1" ht="56.25" x14ac:dyDescent="0.3">
      <c r="A48" s="44" t="e">
        <f t="shared" si="1"/>
        <v>#REF!</v>
      </c>
      <c r="B48" s="44">
        <v>38</v>
      </c>
      <c r="C48" s="44">
        <v>6801</v>
      </c>
      <c r="D48" s="18" t="s">
        <v>62</v>
      </c>
      <c r="E48" s="18" t="s">
        <v>63</v>
      </c>
      <c r="F48" s="18" t="s">
        <v>64</v>
      </c>
      <c r="G48" s="18" t="s">
        <v>20</v>
      </c>
      <c r="H48" s="18" t="s">
        <v>72</v>
      </c>
      <c r="I48" s="21">
        <v>9</v>
      </c>
      <c r="J48" s="21"/>
      <c r="K48" s="44">
        <v>0</v>
      </c>
      <c r="L48" s="44">
        <v>1995</v>
      </c>
      <c r="M48" s="46">
        <v>1781.85</v>
      </c>
      <c r="N48" s="46">
        <v>1497.5</v>
      </c>
      <c r="O48" s="44">
        <v>0</v>
      </c>
      <c r="P48" s="44">
        <v>0</v>
      </c>
      <c r="Q48" s="44">
        <v>0</v>
      </c>
      <c r="R48" s="44">
        <v>0</v>
      </c>
      <c r="S48" s="44">
        <v>0</v>
      </c>
      <c r="T48" s="44">
        <v>0</v>
      </c>
      <c r="U48" s="44" t="s">
        <v>30</v>
      </c>
      <c r="V48" s="44">
        <v>0</v>
      </c>
      <c r="W48" s="44">
        <v>0</v>
      </c>
      <c r="X48" s="44" t="s">
        <v>23</v>
      </c>
      <c r="Y48" s="44" t="s">
        <v>21</v>
      </c>
      <c r="Z48" s="44">
        <v>0</v>
      </c>
      <c r="AA48" s="44">
        <v>0</v>
      </c>
      <c r="AB48" s="44" t="s">
        <v>31</v>
      </c>
      <c r="AC48" s="44">
        <v>0</v>
      </c>
      <c r="AD48" s="44">
        <v>0</v>
      </c>
      <c r="AE48" s="19"/>
    </row>
    <row r="49" spans="1:31" s="11" customFormat="1" ht="56.25" x14ac:dyDescent="0.3">
      <c r="A49" s="44" t="e">
        <f t="shared" si="1"/>
        <v>#REF!</v>
      </c>
      <c r="B49" s="44">
        <v>39</v>
      </c>
      <c r="C49" s="44">
        <v>6802</v>
      </c>
      <c r="D49" s="18" t="s">
        <v>62</v>
      </c>
      <c r="E49" s="18" t="s">
        <v>63</v>
      </c>
      <c r="F49" s="18" t="s">
        <v>64</v>
      </c>
      <c r="G49" s="18" t="s">
        <v>20</v>
      </c>
      <c r="H49" s="18" t="s">
        <v>39</v>
      </c>
      <c r="I49" s="21">
        <v>29</v>
      </c>
      <c r="J49" s="21"/>
      <c r="K49" s="44">
        <v>0</v>
      </c>
      <c r="L49" s="44">
        <v>1990</v>
      </c>
      <c r="M49" s="46">
        <v>1024.8</v>
      </c>
      <c r="N49" s="46">
        <v>974.6</v>
      </c>
      <c r="O49" s="44">
        <v>0</v>
      </c>
      <c r="P49" s="44">
        <v>0</v>
      </c>
      <c r="Q49" s="44">
        <v>0</v>
      </c>
      <c r="R49" s="44">
        <v>0</v>
      </c>
      <c r="S49" s="44">
        <v>0</v>
      </c>
      <c r="T49" s="44">
        <v>0</v>
      </c>
      <c r="U49" s="44" t="s">
        <v>21</v>
      </c>
      <c r="V49" s="44" t="s">
        <v>30</v>
      </c>
      <c r="W49" s="44">
        <v>0</v>
      </c>
      <c r="X49" s="44">
        <v>0</v>
      </c>
      <c r="Y49" s="44" t="s">
        <v>23</v>
      </c>
      <c r="Z49" s="44">
        <v>0</v>
      </c>
      <c r="AA49" s="44" t="s">
        <v>31</v>
      </c>
      <c r="AB49" s="44">
        <v>0</v>
      </c>
      <c r="AC49" s="44">
        <v>0</v>
      </c>
      <c r="AD49" s="44">
        <v>0</v>
      </c>
      <c r="AE49" s="19"/>
    </row>
    <row r="50" spans="1:31" s="11" customFormat="1" ht="56.25" x14ac:dyDescent="0.3">
      <c r="A50" s="44" t="e">
        <f t="shared" si="1"/>
        <v>#REF!</v>
      </c>
      <c r="B50" s="44">
        <v>40</v>
      </c>
      <c r="C50" s="44">
        <v>6803</v>
      </c>
      <c r="D50" s="18" t="s">
        <v>62</v>
      </c>
      <c r="E50" s="18" t="s">
        <v>63</v>
      </c>
      <c r="F50" s="18" t="s">
        <v>64</v>
      </c>
      <c r="G50" s="18" t="s">
        <v>20</v>
      </c>
      <c r="H50" s="18" t="s">
        <v>39</v>
      </c>
      <c r="I50" s="21">
        <v>31</v>
      </c>
      <c r="J50" s="21"/>
      <c r="K50" s="44">
        <v>0</v>
      </c>
      <c r="L50" s="44">
        <v>1997</v>
      </c>
      <c r="M50" s="46">
        <v>1578.8500000000001</v>
      </c>
      <c r="N50" s="46">
        <v>1509.95</v>
      </c>
      <c r="O50" s="44">
        <v>0</v>
      </c>
      <c r="P50" s="44">
        <v>0</v>
      </c>
      <c r="Q50" s="44">
        <v>0</v>
      </c>
      <c r="R50" s="44">
        <v>0</v>
      </c>
      <c r="S50" s="44">
        <v>0</v>
      </c>
      <c r="T50" s="44">
        <v>0</v>
      </c>
      <c r="U50" s="44" t="s">
        <v>23</v>
      </c>
      <c r="V50" s="44" t="s">
        <v>21</v>
      </c>
      <c r="W50" s="44" t="s">
        <v>30</v>
      </c>
      <c r="X50" s="44">
        <v>0</v>
      </c>
      <c r="Y50" s="44">
        <v>0</v>
      </c>
      <c r="Z50" s="44">
        <v>0</v>
      </c>
      <c r="AA50" s="44">
        <v>0</v>
      </c>
      <c r="AB50" s="44">
        <v>0</v>
      </c>
      <c r="AC50" s="44" t="s">
        <v>31</v>
      </c>
      <c r="AD50" s="44">
        <v>0</v>
      </c>
      <c r="AE50" s="19"/>
    </row>
    <row r="51" spans="1:31" s="11" customFormat="1" ht="56.25" x14ac:dyDescent="0.3">
      <c r="A51" s="44" t="e">
        <f t="shared" si="1"/>
        <v>#REF!</v>
      </c>
      <c r="B51" s="44">
        <v>41</v>
      </c>
      <c r="C51" s="44">
        <v>6804</v>
      </c>
      <c r="D51" s="18" t="s">
        <v>62</v>
      </c>
      <c r="E51" s="18" t="s">
        <v>63</v>
      </c>
      <c r="F51" s="18" t="s">
        <v>64</v>
      </c>
      <c r="G51" s="18" t="s">
        <v>20</v>
      </c>
      <c r="H51" s="18" t="s">
        <v>60</v>
      </c>
      <c r="I51" s="21">
        <v>22</v>
      </c>
      <c r="J51" s="21"/>
      <c r="K51" s="44">
        <v>0</v>
      </c>
      <c r="L51" s="44">
        <v>1994</v>
      </c>
      <c r="M51" s="46">
        <v>1065.75</v>
      </c>
      <c r="N51" s="46">
        <v>1007.1</v>
      </c>
      <c r="O51" s="44">
        <v>0</v>
      </c>
      <c r="P51" s="44">
        <v>0</v>
      </c>
      <c r="Q51" s="44">
        <v>0</v>
      </c>
      <c r="R51" s="44">
        <v>0</v>
      </c>
      <c r="S51" s="44">
        <v>0</v>
      </c>
      <c r="T51" s="44">
        <v>0</v>
      </c>
      <c r="U51" s="44">
        <v>0</v>
      </c>
      <c r="V51" s="44" t="s">
        <v>23</v>
      </c>
      <c r="W51" s="44" t="s">
        <v>21</v>
      </c>
      <c r="X51" s="44" t="s">
        <v>30</v>
      </c>
      <c r="Y51" s="44">
        <v>0</v>
      </c>
      <c r="Z51" s="44">
        <v>0</v>
      </c>
      <c r="AA51" s="44">
        <v>0</v>
      </c>
      <c r="AB51" s="44" t="s">
        <v>31</v>
      </c>
      <c r="AC51" s="44">
        <v>0</v>
      </c>
      <c r="AD51" s="44">
        <v>0</v>
      </c>
      <c r="AE51" s="19"/>
    </row>
    <row r="52" spans="1:31" s="11" customFormat="1" ht="56.25" x14ac:dyDescent="0.3">
      <c r="A52" s="44" t="e">
        <f t="shared" si="1"/>
        <v>#REF!</v>
      </c>
      <c r="B52" s="44">
        <v>42</v>
      </c>
      <c r="C52" s="44">
        <v>6805</v>
      </c>
      <c r="D52" s="18" t="s">
        <v>62</v>
      </c>
      <c r="E52" s="18" t="s">
        <v>63</v>
      </c>
      <c r="F52" s="18" t="s">
        <v>64</v>
      </c>
      <c r="G52" s="18" t="s">
        <v>20</v>
      </c>
      <c r="H52" s="18" t="s">
        <v>73</v>
      </c>
      <c r="I52" s="21">
        <v>2</v>
      </c>
      <c r="J52" s="21"/>
      <c r="K52" s="44">
        <v>0</v>
      </c>
      <c r="L52" s="44">
        <v>1988</v>
      </c>
      <c r="M52" s="46">
        <v>1094.0999999999999</v>
      </c>
      <c r="N52" s="46">
        <v>1034.9000000000001</v>
      </c>
      <c r="O52" s="44">
        <v>0</v>
      </c>
      <c r="P52" s="44">
        <v>0</v>
      </c>
      <c r="Q52" s="44">
        <v>0</v>
      </c>
      <c r="R52" s="44">
        <v>0</v>
      </c>
      <c r="S52" s="44">
        <v>0</v>
      </c>
      <c r="T52" s="44">
        <v>0</v>
      </c>
      <c r="U52" s="44">
        <v>0</v>
      </c>
      <c r="V52" s="44">
        <v>0</v>
      </c>
      <c r="W52" s="44" t="s">
        <v>25</v>
      </c>
      <c r="X52" s="44">
        <v>0</v>
      </c>
      <c r="Y52" s="44" t="s">
        <v>42</v>
      </c>
      <c r="Z52" s="44">
        <v>0</v>
      </c>
      <c r="AA52" s="44">
        <v>0</v>
      </c>
      <c r="AB52" s="44">
        <v>0</v>
      </c>
      <c r="AC52" s="44">
        <v>0</v>
      </c>
      <c r="AD52" s="44">
        <v>0</v>
      </c>
      <c r="AE52" s="19"/>
    </row>
    <row r="53" spans="1:31" s="11" customFormat="1" ht="56.25" x14ac:dyDescent="0.3">
      <c r="A53" s="44" t="e">
        <f t="shared" si="1"/>
        <v>#REF!</v>
      </c>
      <c r="B53" s="44">
        <v>43</v>
      </c>
      <c r="C53" s="44">
        <v>6806</v>
      </c>
      <c r="D53" s="18" t="s">
        <v>62</v>
      </c>
      <c r="E53" s="18" t="s">
        <v>63</v>
      </c>
      <c r="F53" s="18" t="s">
        <v>64</v>
      </c>
      <c r="G53" s="18" t="s">
        <v>20</v>
      </c>
      <c r="H53" s="18" t="s">
        <v>73</v>
      </c>
      <c r="I53" s="21">
        <v>4</v>
      </c>
      <c r="J53" s="21"/>
      <c r="K53" s="44">
        <v>0</v>
      </c>
      <c r="L53" s="44">
        <v>1970</v>
      </c>
      <c r="M53" s="46">
        <v>406.35</v>
      </c>
      <c r="N53" s="46">
        <v>386</v>
      </c>
      <c r="O53" s="44">
        <v>0</v>
      </c>
      <c r="P53" s="44">
        <v>0</v>
      </c>
      <c r="Q53" s="44">
        <v>0</v>
      </c>
      <c r="R53" s="44"/>
      <c r="S53" s="44">
        <v>0</v>
      </c>
      <c r="T53" s="44">
        <v>0</v>
      </c>
      <c r="U53" s="44" t="s">
        <v>113</v>
      </c>
      <c r="V53" s="44">
        <v>0</v>
      </c>
      <c r="W53" s="44">
        <v>0</v>
      </c>
      <c r="X53" s="44" t="s">
        <v>25</v>
      </c>
      <c r="Y53" s="44">
        <v>0</v>
      </c>
      <c r="Z53" s="44">
        <v>0</v>
      </c>
      <c r="AA53" s="44">
        <v>0</v>
      </c>
      <c r="AB53" s="44">
        <v>0</v>
      </c>
      <c r="AC53" s="44">
        <v>0</v>
      </c>
      <c r="AD53" s="44">
        <v>0</v>
      </c>
      <c r="AE53" s="19"/>
    </row>
    <row r="54" spans="1:31" s="11" customFormat="1" ht="56.25" x14ac:dyDescent="0.3">
      <c r="A54" s="44" t="e">
        <f t="shared" si="1"/>
        <v>#REF!</v>
      </c>
      <c r="B54" s="44">
        <v>44</v>
      </c>
      <c r="C54" s="44">
        <v>6807</v>
      </c>
      <c r="D54" s="18" t="s">
        <v>62</v>
      </c>
      <c r="E54" s="18" t="s">
        <v>63</v>
      </c>
      <c r="F54" s="18" t="s">
        <v>64</v>
      </c>
      <c r="G54" s="18" t="s">
        <v>20</v>
      </c>
      <c r="H54" s="18" t="s">
        <v>73</v>
      </c>
      <c r="I54" s="21">
        <v>6</v>
      </c>
      <c r="J54" s="21"/>
      <c r="K54" s="44">
        <v>0</v>
      </c>
      <c r="L54" s="44">
        <v>1972</v>
      </c>
      <c r="M54" s="46">
        <v>402.15</v>
      </c>
      <c r="N54" s="46">
        <v>381.3</v>
      </c>
      <c r="O54" s="44">
        <v>0</v>
      </c>
      <c r="P54" s="44">
        <v>0</v>
      </c>
      <c r="Q54" s="44">
        <v>0</v>
      </c>
      <c r="R54" s="44">
        <v>0</v>
      </c>
      <c r="S54" s="44" t="s">
        <v>24</v>
      </c>
      <c r="T54" s="44">
        <v>0</v>
      </c>
      <c r="U54" s="44">
        <v>0</v>
      </c>
      <c r="V54" s="44" t="s">
        <v>30</v>
      </c>
      <c r="W54" s="44">
        <v>0</v>
      </c>
      <c r="X54" s="44">
        <v>0</v>
      </c>
      <c r="Y54" s="44" t="s">
        <v>25</v>
      </c>
      <c r="Z54" s="44">
        <v>0</v>
      </c>
      <c r="AA54" s="44">
        <v>0</v>
      </c>
      <c r="AB54" s="44">
        <v>0</v>
      </c>
      <c r="AC54" s="44">
        <v>0</v>
      </c>
      <c r="AD54" s="44">
        <v>0</v>
      </c>
      <c r="AE54" s="19"/>
    </row>
    <row r="55" spans="1:31" s="11" customFormat="1" ht="56.25" x14ac:dyDescent="0.3">
      <c r="A55" s="44" t="e">
        <f t="shared" si="1"/>
        <v>#REF!</v>
      </c>
      <c r="B55" s="44">
        <v>45</v>
      </c>
      <c r="C55" s="44">
        <v>6808</v>
      </c>
      <c r="D55" s="18" t="s">
        <v>62</v>
      </c>
      <c r="E55" s="18" t="s">
        <v>63</v>
      </c>
      <c r="F55" s="18" t="s">
        <v>64</v>
      </c>
      <c r="G55" s="18" t="s">
        <v>20</v>
      </c>
      <c r="H55" s="18" t="s">
        <v>73</v>
      </c>
      <c r="I55" s="21">
        <v>8</v>
      </c>
      <c r="J55" s="21"/>
      <c r="K55" s="44">
        <v>0</v>
      </c>
      <c r="L55" s="44">
        <v>1985</v>
      </c>
      <c r="M55" s="46">
        <v>1624.35</v>
      </c>
      <c r="N55" s="46">
        <v>1564.96</v>
      </c>
      <c r="O55" s="44">
        <v>0</v>
      </c>
      <c r="P55" s="44">
        <v>0</v>
      </c>
      <c r="Q55" s="44">
        <v>0</v>
      </c>
      <c r="R55" s="44">
        <v>0</v>
      </c>
      <c r="S55" s="44">
        <v>0</v>
      </c>
      <c r="T55" s="44">
        <v>0</v>
      </c>
      <c r="U55" s="44" t="s">
        <v>25</v>
      </c>
      <c r="V55" s="44">
        <v>0</v>
      </c>
      <c r="W55" s="44" t="s">
        <v>30</v>
      </c>
      <c r="X55" s="44" t="s">
        <v>26</v>
      </c>
      <c r="Y55" s="44">
        <v>0</v>
      </c>
      <c r="Z55" s="44">
        <v>0</v>
      </c>
      <c r="AA55" s="44">
        <v>0</v>
      </c>
      <c r="AB55" s="44">
        <v>0</v>
      </c>
      <c r="AC55" s="44">
        <v>0</v>
      </c>
      <c r="AD55" s="44">
        <v>0</v>
      </c>
      <c r="AE55" s="19"/>
    </row>
    <row r="56" spans="1:31" s="11" customFormat="1" ht="56.25" x14ac:dyDescent="0.3">
      <c r="A56" s="44" t="e">
        <f t="shared" si="1"/>
        <v>#REF!</v>
      </c>
      <c r="B56" s="44">
        <v>46</v>
      </c>
      <c r="C56" s="44">
        <v>6809</v>
      </c>
      <c r="D56" s="18" t="s">
        <v>62</v>
      </c>
      <c r="E56" s="18" t="s">
        <v>63</v>
      </c>
      <c r="F56" s="18" t="s">
        <v>64</v>
      </c>
      <c r="G56" s="18" t="s">
        <v>20</v>
      </c>
      <c r="H56" s="18" t="s">
        <v>74</v>
      </c>
      <c r="I56" s="21">
        <v>2</v>
      </c>
      <c r="J56" s="21"/>
      <c r="K56" s="44">
        <v>0</v>
      </c>
      <c r="L56" s="44">
        <v>1988</v>
      </c>
      <c r="M56" s="46">
        <v>592.30000000000007</v>
      </c>
      <c r="N56" s="46">
        <v>567.6</v>
      </c>
      <c r="O56" s="44">
        <v>0</v>
      </c>
      <c r="P56" s="44">
        <v>0</v>
      </c>
      <c r="Q56" s="44">
        <v>0</v>
      </c>
      <c r="R56" s="44">
        <v>0</v>
      </c>
      <c r="S56" s="44">
        <v>0</v>
      </c>
      <c r="T56" s="44">
        <v>0</v>
      </c>
      <c r="U56" s="44">
        <v>0</v>
      </c>
      <c r="V56" s="44" t="s">
        <v>23</v>
      </c>
      <c r="W56" s="44">
        <v>0</v>
      </c>
      <c r="X56" s="44" t="s">
        <v>30</v>
      </c>
      <c r="Y56" s="44" t="s">
        <v>26</v>
      </c>
      <c r="Z56" s="44" t="s">
        <v>31</v>
      </c>
      <c r="AA56" s="44">
        <v>0</v>
      </c>
      <c r="AB56" s="44">
        <v>0</v>
      </c>
      <c r="AC56" s="44">
        <v>0</v>
      </c>
      <c r="AD56" s="44">
        <v>0</v>
      </c>
      <c r="AE56" s="19"/>
    </row>
    <row r="57" spans="1:31" s="11" customFormat="1" ht="56.25" x14ac:dyDescent="0.3">
      <c r="A57" s="44" t="e">
        <f t="shared" si="1"/>
        <v>#REF!</v>
      </c>
      <c r="B57" s="44">
        <v>47</v>
      </c>
      <c r="C57" s="44">
        <v>6812</v>
      </c>
      <c r="D57" s="18" t="s">
        <v>62</v>
      </c>
      <c r="E57" s="18" t="s">
        <v>75</v>
      </c>
      <c r="F57" s="18" t="s">
        <v>76</v>
      </c>
      <c r="G57" s="18" t="s">
        <v>20</v>
      </c>
      <c r="H57" s="18" t="s">
        <v>54</v>
      </c>
      <c r="I57" s="21">
        <v>2</v>
      </c>
      <c r="J57" s="21"/>
      <c r="K57" s="44">
        <v>0</v>
      </c>
      <c r="L57" s="44">
        <v>1955</v>
      </c>
      <c r="M57" s="46">
        <v>441</v>
      </c>
      <c r="N57" s="46">
        <v>411.3</v>
      </c>
      <c r="O57" s="44">
        <v>0</v>
      </c>
      <c r="P57" s="44" t="s">
        <v>35</v>
      </c>
      <c r="Q57" s="44"/>
      <c r="R57" s="44"/>
      <c r="S57" s="44">
        <v>0</v>
      </c>
      <c r="T57" s="44">
        <v>0</v>
      </c>
      <c r="U57" s="44">
        <v>0</v>
      </c>
      <c r="V57" s="44">
        <v>0</v>
      </c>
      <c r="W57" s="44" t="s">
        <v>112</v>
      </c>
      <c r="X57" s="44">
        <v>0</v>
      </c>
      <c r="Y57" s="44" t="s">
        <v>34</v>
      </c>
      <c r="Z57" s="44">
        <v>0</v>
      </c>
      <c r="AA57" s="44">
        <v>0</v>
      </c>
      <c r="AB57" s="44"/>
      <c r="AC57" s="44">
        <v>0</v>
      </c>
      <c r="AD57" s="44">
        <v>0</v>
      </c>
      <c r="AE57" s="19"/>
    </row>
    <row r="58" spans="1:31" s="11" customFormat="1" ht="56.25" x14ac:dyDescent="0.3">
      <c r="A58" s="44" t="e">
        <f t="shared" si="1"/>
        <v>#REF!</v>
      </c>
      <c r="B58" s="44">
        <v>48</v>
      </c>
      <c r="C58" s="44">
        <v>6813</v>
      </c>
      <c r="D58" s="18" t="s">
        <v>62</v>
      </c>
      <c r="E58" s="18" t="s">
        <v>75</v>
      </c>
      <c r="F58" s="18" t="s">
        <v>76</v>
      </c>
      <c r="G58" s="18" t="s">
        <v>20</v>
      </c>
      <c r="H58" s="18" t="s">
        <v>54</v>
      </c>
      <c r="I58" s="21">
        <v>5</v>
      </c>
      <c r="J58" s="21"/>
      <c r="K58" s="44">
        <v>0</v>
      </c>
      <c r="L58" s="44">
        <v>1955</v>
      </c>
      <c r="M58" s="46">
        <v>441</v>
      </c>
      <c r="N58" s="46">
        <v>381.7</v>
      </c>
      <c r="O58" s="44">
        <v>0</v>
      </c>
      <c r="P58" s="44" t="s">
        <v>35</v>
      </c>
      <c r="Q58" s="44"/>
      <c r="R58" s="44">
        <v>0</v>
      </c>
      <c r="S58" s="44">
        <v>0</v>
      </c>
      <c r="T58" s="44">
        <v>0</v>
      </c>
      <c r="U58" s="44" t="s">
        <v>34</v>
      </c>
      <c r="V58" s="44">
        <v>0</v>
      </c>
      <c r="W58" s="44" t="s">
        <v>24</v>
      </c>
      <c r="X58" s="44" t="s">
        <v>29</v>
      </c>
      <c r="Y58" s="44">
        <v>0</v>
      </c>
      <c r="Z58" s="44">
        <v>0</v>
      </c>
      <c r="AA58" s="44">
        <v>0</v>
      </c>
      <c r="AB58" s="44">
        <v>0</v>
      </c>
      <c r="AC58" s="44">
        <v>0</v>
      </c>
      <c r="AD58" s="44">
        <v>0</v>
      </c>
      <c r="AE58" s="19"/>
    </row>
    <row r="59" spans="1:31" s="11" customFormat="1" ht="56.25" x14ac:dyDescent="0.3">
      <c r="A59" s="44" t="e">
        <f t="shared" si="1"/>
        <v>#REF!</v>
      </c>
      <c r="B59" s="44">
        <v>49</v>
      </c>
      <c r="C59" s="44">
        <v>6814</v>
      </c>
      <c r="D59" s="18" t="s">
        <v>62</v>
      </c>
      <c r="E59" s="18" t="s">
        <v>75</v>
      </c>
      <c r="F59" s="18" t="s">
        <v>76</v>
      </c>
      <c r="G59" s="18" t="s">
        <v>20</v>
      </c>
      <c r="H59" s="18" t="s">
        <v>54</v>
      </c>
      <c r="I59" s="21">
        <v>6</v>
      </c>
      <c r="J59" s="21"/>
      <c r="K59" s="44">
        <v>0</v>
      </c>
      <c r="L59" s="44">
        <v>1955</v>
      </c>
      <c r="M59" s="46">
        <v>441</v>
      </c>
      <c r="N59" s="46">
        <v>400</v>
      </c>
      <c r="O59" s="44">
        <v>0</v>
      </c>
      <c r="P59" s="44" t="s">
        <v>35</v>
      </c>
      <c r="Q59" s="44"/>
      <c r="R59" s="44">
        <v>0</v>
      </c>
      <c r="S59" s="44">
        <v>0</v>
      </c>
      <c r="T59" s="44">
        <v>0</v>
      </c>
      <c r="U59" s="44">
        <v>0</v>
      </c>
      <c r="V59" s="44" t="s">
        <v>34</v>
      </c>
      <c r="W59" s="44" t="s">
        <v>24</v>
      </c>
      <c r="X59" s="44">
        <v>0</v>
      </c>
      <c r="Y59" s="44" t="s">
        <v>29</v>
      </c>
      <c r="Z59" s="44">
        <v>0</v>
      </c>
      <c r="AA59" s="44">
        <v>0</v>
      </c>
      <c r="AB59" s="44">
        <v>0</v>
      </c>
      <c r="AC59" s="44">
        <v>0</v>
      </c>
      <c r="AD59" s="44">
        <v>0</v>
      </c>
      <c r="AE59" s="19"/>
    </row>
    <row r="60" spans="1:31" s="11" customFormat="1" ht="56.25" x14ac:dyDescent="0.3">
      <c r="A60" s="44" t="e">
        <f t="shared" si="1"/>
        <v>#REF!</v>
      </c>
      <c r="B60" s="44">
        <v>50</v>
      </c>
      <c r="C60" s="44">
        <v>6815</v>
      </c>
      <c r="D60" s="18" t="s">
        <v>62</v>
      </c>
      <c r="E60" s="18" t="s">
        <v>75</v>
      </c>
      <c r="F60" s="18" t="s">
        <v>76</v>
      </c>
      <c r="G60" s="18" t="s">
        <v>20</v>
      </c>
      <c r="H60" s="18" t="s">
        <v>54</v>
      </c>
      <c r="I60" s="21">
        <v>7</v>
      </c>
      <c r="J60" s="21"/>
      <c r="K60" s="44">
        <v>0</v>
      </c>
      <c r="L60" s="44">
        <v>1955</v>
      </c>
      <c r="M60" s="46">
        <v>441</v>
      </c>
      <c r="N60" s="46">
        <v>398.3</v>
      </c>
      <c r="O60" s="44">
        <v>0</v>
      </c>
      <c r="P60" s="44" t="s">
        <v>35</v>
      </c>
      <c r="Q60" s="44">
        <v>0</v>
      </c>
      <c r="R60" s="44">
        <v>0</v>
      </c>
      <c r="S60" s="44">
        <v>0</v>
      </c>
      <c r="T60" s="44" t="s">
        <v>48</v>
      </c>
      <c r="U60" s="44" t="s">
        <v>29</v>
      </c>
      <c r="V60" s="44">
        <v>0</v>
      </c>
      <c r="W60" s="44" t="s">
        <v>37</v>
      </c>
      <c r="X60" s="44" t="s">
        <v>26</v>
      </c>
      <c r="Y60" s="44">
        <v>0</v>
      </c>
      <c r="Z60" s="44">
        <v>0</v>
      </c>
      <c r="AA60" s="44">
        <v>0</v>
      </c>
      <c r="AB60" s="44">
        <v>0</v>
      </c>
      <c r="AC60" s="44">
        <v>0</v>
      </c>
      <c r="AD60" s="44">
        <v>0</v>
      </c>
      <c r="AE60" s="19"/>
    </row>
    <row r="61" spans="1:31" s="11" customFormat="1" ht="56.25" x14ac:dyDescent="0.3">
      <c r="A61" s="44" t="e">
        <f t="shared" si="1"/>
        <v>#REF!</v>
      </c>
      <c r="B61" s="44">
        <v>51</v>
      </c>
      <c r="C61" s="44">
        <v>6817</v>
      </c>
      <c r="D61" s="18" t="s">
        <v>62</v>
      </c>
      <c r="E61" s="18" t="s">
        <v>77</v>
      </c>
      <c r="F61" s="18" t="s">
        <v>78</v>
      </c>
      <c r="G61" s="18" t="s">
        <v>20</v>
      </c>
      <c r="H61" s="18" t="s">
        <v>60</v>
      </c>
      <c r="I61" s="21">
        <v>1</v>
      </c>
      <c r="J61" s="21"/>
      <c r="K61" s="44">
        <v>0</v>
      </c>
      <c r="L61" s="44">
        <v>1983</v>
      </c>
      <c r="M61" s="46">
        <v>631.29999999999995</v>
      </c>
      <c r="N61" s="46">
        <v>582.29999999999995</v>
      </c>
      <c r="O61" s="44">
        <v>0</v>
      </c>
      <c r="P61" s="44">
        <v>0</v>
      </c>
      <c r="Q61" s="44">
        <v>0</v>
      </c>
      <c r="R61" s="44">
        <v>0</v>
      </c>
      <c r="S61" s="44">
        <v>0</v>
      </c>
      <c r="T61" s="44">
        <v>0</v>
      </c>
      <c r="U61" s="44">
        <v>0</v>
      </c>
      <c r="V61" s="44" t="s">
        <v>25</v>
      </c>
      <c r="W61" s="44" t="s">
        <v>50</v>
      </c>
      <c r="X61" s="44" t="s">
        <v>30</v>
      </c>
      <c r="Y61" s="44">
        <v>0</v>
      </c>
      <c r="Z61" s="44">
        <v>0</v>
      </c>
      <c r="AA61" s="44">
        <v>0</v>
      </c>
      <c r="AB61" s="44">
        <v>0</v>
      </c>
      <c r="AC61" s="44">
        <v>0</v>
      </c>
      <c r="AD61" s="44">
        <v>0</v>
      </c>
      <c r="AE61" s="19"/>
    </row>
    <row r="62" spans="1:31" s="11" customFormat="1" ht="56.25" x14ac:dyDescent="0.3">
      <c r="A62" s="44" t="e">
        <f t="shared" si="1"/>
        <v>#REF!</v>
      </c>
      <c r="B62" s="44">
        <v>52</v>
      </c>
      <c r="C62" s="44">
        <v>8216</v>
      </c>
      <c r="D62" s="18" t="s">
        <v>62</v>
      </c>
      <c r="E62" s="18" t="s">
        <v>63</v>
      </c>
      <c r="F62" s="18" t="s">
        <v>64</v>
      </c>
      <c r="G62" s="18" t="s">
        <v>20</v>
      </c>
      <c r="H62" s="18" t="s">
        <v>65</v>
      </c>
      <c r="I62" s="21" t="s">
        <v>79</v>
      </c>
      <c r="J62" s="21"/>
      <c r="K62" s="44">
        <v>0</v>
      </c>
      <c r="L62" s="44">
        <v>2014</v>
      </c>
      <c r="M62" s="46">
        <v>440</v>
      </c>
      <c r="N62" s="46">
        <v>390.5</v>
      </c>
      <c r="O62" s="44">
        <v>0</v>
      </c>
      <c r="P62" s="44">
        <v>0</v>
      </c>
      <c r="Q62" s="44">
        <v>0</v>
      </c>
      <c r="R62" s="44">
        <v>0</v>
      </c>
      <c r="S62" s="44">
        <v>0</v>
      </c>
      <c r="T62" s="44">
        <v>0</v>
      </c>
      <c r="U62" s="44">
        <v>0</v>
      </c>
      <c r="V62" s="44">
        <v>0</v>
      </c>
      <c r="W62" s="44" t="s">
        <v>27</v>
      </c>
      <c r="X62" s="44">
        <v>0</v>
      </c>
      <c r="Y62" s="44" t="s">
        <v>30</v>
      </c>
      <c r="Z62" s="44" t="s">
        <v>24</v>
      </c>
      <c r="AA62" s="44">
        <v>0</v>
      </c>
      <c r="AB62" s="44" t="s">
        <v>32</v>
      </c>
      <c r="AC62" s="44">
        <v>0</v>
      </c>
      <c r="AD62" s="44">
        <v>0</v>
      </c>
      <c r="AE62" s="19"/>
    </row>
    <row r="63" spans="1:31" s="11" customFormat="1" ht="56.25" x14ac:dyDescent="0.3">
      <c r="A63" s="44" t="e">
        <f t="shared" si="1"/>
        <v>#REF!</v>
      </c>
      <c r="B63" s="44">
        <v>53</v>
      </c>
      <c r="C63" s="44">
        <v>8510</v>
      </c>
      <c r="D63" s="18" t="s">
        <v>62</v>
      </c>
      <c r="E63" s="18" t="s">
        <v>63</v>
      </c>
      <c r="F63" s="18" t="s">
        <v>64</v>
      </c>
      <c r="G63" s="18"/>
      <c r="H63" s="18" t="s">
        <v>45</v>
      </c>
      <c r="I63" s="21">
        <v>10</v>
      </c>
      <c r="J63" s="21"/>
      <c r="K63" s="44"/>
      <c r="L63" s="44">
        <v>2018</v>
      </c>
      <c r="M63" s="46">
        <v>639.70000000000005</v>
      </c>
      <c r="N63" s="46">
        <v>532.5</v>
      </c>
      <c r="O63" s="44"/>
      <c r="P63" s="44"/>
      <c r="Q63" s="44"/>
      <c r="R63" s="44"/>
      <c r="S63" s="44"/>
      <c r="T63" s="44"/>
      <c r="U63" s="44"/>
      <c r="V63" s="44"/>
      <c r="W63" s="44"/>
      <c r="X63" s="44"/>
      <c r="Y63" s="44"/>
      <c r="Z63" s="44" t="s">
        <v>120</v>
      </c>
      <c r="AA63" s="44">
        <v>0</v>
      </c>
      <c r="AB63" s="44" t="s">
        <v>21</v>
      </c>
      <c r="AC63" s="44" t="s">
        <v>49</v>
      </c>
      <c r="AD63" s="44">
        <v>0</v>
      </c>
      <c r="AE63" s="19"/>
    </row>
    <row r="64" spans="1:31" s="11" customFormat="1" ht="18.75" x14ac:dyDescent="0.3">
      <c r="A64" s="22"/>
      <c r="B64" s="22"/>
      <c r="C64" s="22"/>
      <c r="D64" s="23"/>
      <c r="E64" s="24"/>
      <c r="F64" s="23"/>
      <c r="G64" s="23"/>
      <c r="H64" s="24"/>
      <c r="I64" s="25"/>
      <c r="J64" s="25"/>
      <c r="K64" s="26"/>
      <c r="L64" s="20"/>
      <c r="M64" s="40"/>
      <c r="N64" s="27"/>
      <c r="O64" s="20"/>
      <c r="P64" s="20"/>
      <c r="Q64" s="20"/>
      <c r="R64" s="20"/>
      <c r="S64" s="20"/>
      <c r="T64" s="20"/>
      <c r="U64" s="20"/>
      <c r="V64" s="20"/>
      <c r="W64" s="20"/>
      <c r="X64" s="20"/>
      <c r="Y64" s="20"/>
      <c r="Z64" s="20"/>
      <c r="AA64" s="20"/>
      <c r="AB64" s="20"/>
      <c r="AC64" s="20"/>
      <c r="AD64" s="20"/>
      <c r="AE64" s="19"/>
    </row>
    <row r="65" spans="1:31" s="11" customFormat="1" ht="18.75" x14ac:dyDescent="0.3">
      <c r="A65" s="28"/>
      <c r="B65" s="28"/>
      <c r="C65" s="29" t="s">
        <v>81</v>
      </c>
      <c r="D65" s="29"/>
      <c r="E65" s="29"/>
      <c r="F65" s="30"/>
      <c r="G65" s="30"/>
      <c r="H65" s="31"/>
      <c r="I65" s="32"/>
      <c r="J65" s="32"/>
      <c r="K65" s="33"/>
      <c r="L65" s="20"/>
      <c r="M65" s="40"/>
      <c r="N65" s="27"/>
      <c r="O65" s="20"/>
      <c r="P65" s="20"/>
      <c r="Q65" s="20"/>
      <c r="R65" s="20"/>
      <c r="S65" s="20"/>
      <c r="T65" s="20"/>
      <c r="U65" s="20"/>
      <c r="V65" s="20"/>
      <c r="W65" s="20"/>
      <c r="X65" s="20"/>
      <c r="Y65" s="20"/>
      <c r="Z65" s="20"/>
      <c r="AA65" s="20"/>
      <c r="AB65" s="20"/>
      <c r="AC65" s="20"/>
      <c r="AD65" s="20"/>
      <c r="AE65" s="19"/>
    </row>
    <row r="66" spans="1:31" s="11" customFormat="1" ht="18.75" x14ac:dyDescent="0.3">
      <c r="A66" s="28"/>
      <c r="B66" s="28"/>
      <c r="C66" s="34" t="s">
        <v>82</v>
      </c>
      <c r="D66" s="35" t="s">
        <v>99</v>
      </c>
      <c r="E66" s="35"/>
      <c r="F66" s="36"/>
      <c r="G66" s="36"/>
      <c r="H66" s="45"/>
      <c r="I66" s="37"/>
      <c r="J66" s="37"/>
      <c r="K66" s="38"/>
      <c r="L66" s="20"/>
      <c r="M66" s="40"/>
      <c r="N66" s="27"/>
      <c r="O66" s="20"/>
      <c r="P66" s="20"/>
      <c r="Q66" s="20"/>
      <c r="R66" s="20"/>
      <c r="S66" s="20"/>
      <c r="T66" s="20"/>
      <c r="U66" s="20"/>
      <c r="V66" s="20"/>
      <c r="W66" s="20"/>
      <c r="X66" s="20"/>
      <c r="Y66" s="20"/>
      <c r="Z66" s="20"/>
      <c r="AA66" s="20"/>
      <c r="AB66" s="20"/>
      <c r="AC66" s="20"/>
      <c r="AD66" s="20"/>
      <c r="AE66" s="19"/>
    </row>
    <row r="67" spans="1:31" s="11" customFormat="1" ht="18.75" x14ac:dyDescent="0.3">
      <c r="A67" s="28"/>
      <c r="B67" s="28"/>
      <c r="C67" s="34" t="s">
        <v>83</v>
      </c>
      <c r="D67" s="35" t="s">
        <v>100</v>
      </c>
      <c r="E67" s="35"/>
      <c r="F67" s="36"/>
      <c r="G67" s="36"/>
      <c r="H67" s="45"/>
      <c r="I67" s="37"/>
      <c r="J67" s="37"/>
      <c r="K67" s="38"/>
      <c r="L67" s="20"/>
      <c r="M67" s="40"/>
      <c r="N67" s="27"/>
      <c r="O67" s="20"/>
      <c r="P67" s="20"/>
      <c r="Q67" s="20"/>
      <c r="R67" s="20"/>
      <c r="S67" s="20"/>
      <c r="T67" s="20"/>
      <c r="U67" s="20"/>
      <c r="V67" s="20"/>
      <c r="W67" s="20"/>
      <c r="X67" s="20"/>
      <c r="Y67" s="20"/>
      <c r="Z67" s="20"/>
      <c r="AA67" s="20"/>
      <c r="AB67" s="20"/>
      <c r="AC67" s="20"/>
      <c r="AD67" s="20"/>
      <c r="AE67" s="19"/>
    </row>
    <row r="68" spans="1:31" s="11" customFormat="1" ht="18.75" x14ac:dyDescent="0.3">
      <c r="A68" s="28"/>
      <c r="B68" s="28"/>
      <c r="C68" s="34" t="s">
        <v>84</v>
      </c>
      <c r="D68" s="36" t="s">
        <v>101</v>
      </c>
      <c r="E68" s="45"/>
      <c r="F68" s="36"/>
      <c r="G68" s="36"/>
      <c r="H68" s="45"/>
      <c r="I68" s="37"/>
      <c r="J68" s="37"/>
      <c r="K68" s="38"/>
      <c r="L68" s="20"/>
      <c r="M68" s="40"/>
      <c r="N68" s="27"/>
      <c r="O68" s="20"/>
      <c r="P68" s="20"/>
      <c r="Q68" s="20"/>
      <c r="R68" s="20"/>
      <c r="S68" s="20"/>
      <c r="T68" s="20"/>
      <c r="U68" s="20"/>
      <c r="V68" s="20"/>
      <c r="W68" s="20"/>
      <c r="X68" s="20"/>
      <c r="Y68" s="20"/>
      <c r="Z68" s="20"/>
      <c r="AA68" s="20"/>
      <c r="AB68" s="20"/>
      <c r="AC68" s="20"/>
      <c r="AD68" s="20"/>
      <c r="AE68" s="19"/>
    </row>
    <row r="69" spans="1:31" s="11" customFormat="1" ht="18.75" x14ac:dyDescent="0.3">
      <c r="A69" s="28"/>
      <c r="B69" s="28"/>
      <c r="C69" s="34" t="s">
        <v>85</v>
      </c>
      <c r="D69" s="36" t="s">
        <v>102</v>
      </c>
      <c r="E69" s="45"/>
      <c r="F69" s="36"/>
      <c r="G69" s="36"/>
      <c r="H69" s="45"/>
      <c r="I69" s="37"/>
      <c r="J69" s="37"/>
      <c r="K69" s="38"/>
      <c r="L69" s="20"/>
      <c r="M69" s="40"/>
      <c r="N69" s="27"/>
      <c r="O69" s="20"/>
      <c r="P69" s="20"/>
      <c r="Q69" s="20"/>
      <c r="R69" s="20"/>
      <c r="S69" s="20"/>
      <c r="T69" s="20"/>
      <c r="U69" s="20"/>
      <c r="V69" s="20"/>
      <c r="W69" s="20"/>
      <c r="X69" s="20"/>
      <c r="Y69" s="20"/>
      <c r="Z69" s="20"/>
      <c r="AA69" s="20"/>
      <c r="AB69" s="20"/>
      <c r="AC69" s="20"/>
      <c r="AD69" s="20"/>
      <c r="AE69" s="19"/>
    </row>
    <row r="70" spans="1:31" s="11" customFormat="1" ht="18.75" x14ac:dyDescent="0.3">
      <c r="A70" s="28"/>
      <c r="B70" s="28"/>
      <c r="C70" s="34" t="s">
        <v>86</v>
      </c>
      <c r="D70" s="36" t="s">
        <v>103</v>
      </c>
      <c r="E70" s="45"/>
      <c r="F70" s="36"/>
      <c r="G70" s="36"/>
      <c r="H70" s="45"/>
      <c r="I70" s="37"/>
      <c r="J70" s="37"/>
      <c r="K70" s="38"/>
      <c r="L70" s="20"/>
      <c r="M70" s="40"/>
      <c r="N70" s="27"/>
      <c r="O70" s="20"/>
      <c r="P70" s="20"/>
      <c r="Q70" s="20"/>
      <c r="R70" s="20"/>
      <c r="S70" s="20"/>
      <c r="T70" s="20"/>
      <c r="U70" s="20"/>
      <c r="V70" s="20"/>
      <c r="W70" s="20"/>
      <c r="X70" s="20"/>
      <c r="Y70" s="20"/>
      <c r="Z70" s="20"/>
      <c r="AA70" s="20"/>
      <c r="AB70" s="20"/>
      <c r="AC70" s="20"/>
      <c r="AD70" s="20"/>
      <c r="AE70" s="19"/>
    </row>
    <row r="71" spans="1:31" s="11" customFormat="1" ht="18.75" x14ac:dyDescent="0.3">
      <c r="A71" s="28"/>
      <c r="B71" s="28"/>
      <c r="C71" s="34" t="s">
        <v>87</v>
      </c>
      <c r="D71" s="36" t="s">
        <v>104</v>
      </c>
      <c r="E71" s="45"/>
      <c r="F71" s="36"/>
      <c r="G71" s="36"/>
      <c r="H71" s="45"/>
      <c r="I71" s="37"/>
      <c r="J71" s="37"/>
      <c r="K71" s="38"/>
      <c r="L71" s="20"/>
      <c r="M71" s="40"/>
      <c r="N71" s="27"/>
      <c r="O71" s="20"/>
      <c r="P71" s="20"/>
      <c r="Q71" s="20"/>
      <c r="R71" s="20"/>
      <c r="S71" s="20"/>
      <c r="T71" s="20"/>
      <c r="U71" s="20"/>
      <c r="V71" s="20"/>
      <c r="W71" s="20"/>
      <c r="X71" s="20"/>
      <c r="Y71" s="20"/>
      <c r="Z71" s="20"/>
      <c r="AA71" s="20"/>
      <c r="AB71" s="20"/>
      <c r="AC71" s="20"/>
      <c r="AD71" s="20"/>
      <c r="AE71" s="19"/>
    </row>
    <row r="72" spans="1:31" s="11" customFormat="1" ht="18.75" x14ac:dyDescent="0.3">
      <c r="A72" s="28"/>
      <c r="B72" s="28"/>
      <c r="C72" s="34" t="s">
        <v>88</v>
      </c>
      <c r="D72" s="36" t="s">
        <v>105</v>
      </c>
      <c r="E72" s="45"/>
      <c r="F72" s="36"/>
      <c r="G72" s="36"/>
      <c r="H72" s="45"/>
      <c r="I72" s="37"/>
      <c r="J72" s="37"/>
      <c r="K72" s="39"/>
      <c r="L72" s="20"/>
      <c r="M72" s="40"/>
      <c r="N72" s="27"/>
      <c r="O72" s="20"/>
      <c r="P72" s="20"/>
      <c r="Q72" s="20"/>
      <c r="R72" s="20"/>
      <c r="S72" s="20"/>
      <c r="T72" s="20"/>
      <c r="U72" s="20"/>
      <c r="V72" s="20"/>
      <c r="W72" s="20"/>
      <c r="X72" s="20"/>
      <c r="Y72" s="20"/>
      <c r="Z72" s="20"/>
      <c r="AA72" s="20"/>
      <c r="AB72" s="20"/>
      <c r="AC72" s="20"/>
      <c r="AD72" s="20"/>
      <c r="AE72" s="19"/>
    </row>
    <row r="73" spans="1:31" s="11" customFormat="1" ht="18.75" x14ac:dyDescent="0.3">
      <c r="A73" s="28"/>
      <c r="B73" s="28"/>
      <c r="C73" s="34" t="s">
        <v>89</v>
      </c>
      <c r="D73" s="36" t="s">
        <v>106</v>
      </c>
      <c r="E73" s="45"/>
      <c r="F73" s="36"/>
      <c r="G73" s="36"/>
      <c r="H73" s="45"/>
      <c r="I73" s="37"/>
      <c r="J73" s="37"/>
      <c r="K73" s="38"/>
      <c r="L73" s="20"/>
      <c r="M73" s="40"/>
      <c r="N73" s="27"/>
      <c r="O73" s="20"/>
      <c r="P73" s="20"/>
      <c r="Q73" s="20"/>
      <c r="R73" s="20"/>
      <c r="S73" s="20"/>
      <c r="T73" s="20"/>
      <c r="U73" s="20"/>
      <c r="V73" s="20"/>
      <c r="W73" s="20"/>
      <c r="X73" s="20"/>
      <c r="Y73" s="20"/>
      <c r="Z73" s="20"/>
      <c r="AA73" s="20"/>
      <c r="AB73" s="20"/>
      <c r="AC73" s="20"/>
      <c r="AD73" s="20"/>
      <c r="AE73" s="19"/>
    </row>
    <row r="74" spans="1:31" s="11" customFormat="1" ht="18.75" x14ac:dyDescent="0.3">
      <c r="A74" s="28"/>
      <c r="B74" s="28"/>
      <c r="C74" s="34" t="s">
        <v>90</v>
      </c>
      <c r="D74" s="36" t="s">
        <v>107</v>
      </c>
      <c r="E74" s="45"/>
      <c r="F74" s="36"/>
      <c r="G74" s="36"/>
      <c r="H74" s="45"/>
      <c r="I74" s="37"/>
      <c r="J74" s="37"/>
      <c r="K74" s="38"/>
      <c r="L74" s="20"/>
      <c r="M74" s="40"/>
      <c r="N74" s="27"/>
      <c r="O74" s="20"/>
      <c r="P74" s="20"/>
      <c r="Q74" s="20"/>
      <c r="R74" s="20"/>
      <c r="S74" s="20"/>
      <c r="T74" s="20"/>
      <c r="U74" s="20"/>
      <c r="V74" s="20"/>
      <c r="W74" s="20"/>
      <c r="X74" s="20"/>
      <c r="Y74" s="20"/>
      <c r="Z74" s="20"/>
      <c r="AA74" s="20"/>
      <c r="AB74" s="20"/>
      <c r="AC74" s="20"/>
      <c r="AD74" s="20"/>
      <c r="AE74" s="19"/>
    </row>
    <row r="75" spans="1:31" s="11" customFormat="1" ht="18.75" x14ac:dyDescent="0.3">
      <c r="A75" s="28"/>
      <c r="B75" s="28"/>
      <c r="C75" s="34" t="s">
        <v>91</v>
      </c>
      <c r="D75" s="36" t="s">
        <v>108</v>
      </c>
      <c r="E75" s="45"/>
      <c r="F75" s="36"/>
      <c r="G75" s="36"/>
      <c r="H75" s="45"/>
      <c r="I75" s="37"/>
      <c r="J75" s="37"/>
      <c r="K75" s="38"/>
      <c r="L75" s="20"/>
      <c r="M75" s="40"/>
      <c r="N75" s="27"/>
      <c r="O75" s="20"/>
      <c r="P75" s="20"/>
      <c r="Q75" s="20"/>
      <c r="R75" s="20"/>
      <c r="S75" s="20"/>
      <c r="T75" s="20"/>
      <c r="U75" s="20"/>
      <c r="V75" s="20"/>
      <c r="W75" s="20"/>
      <c r="X75" s="20"/>
      <c r="Y75" s="20"/>
      <c r="Z75" s="20"/>
      <c r="AA75" s="20"/>
      <c r="AB75" s="20"/>
      <c r="AC75" s="20"/>
      <c r="AD75" s="20"/>
      <c r="AE75" s="19"/>
    </row>
    <row r="76" spans="1:31" s="11" customFormat="1" ht="18.75" x14ac:dyDescent="0.3">
      <c r="A76" s="28"/>
      <c r="B76" s="28"/>
      <c r="C76" s="34" t="s">
        <v>92</v>
      </c>
      <c r="D76" s="36" t="s">
        <v>109</v>
      </c>
      <c r="E76" s="45"/>
      <c r="F76" s="36"/>
      <c r="G76" s="36"/>
      <c r="H76" s="45"/>
      <c r="I76" s="37"/>
      <c r="J76" s="37"/>
      <c r="K76" s="38"/>
      <c r="L76" s="20"/>
      <c r="M76" s="40"/>
      <c r="N76" s="40"/>
      <c r="O76" s="20"/>
      <c r="P76" s="20"/>
      <c r="Q76" s="20"/>
      <c r="R76" s="20"/>
      <c r="S76" s="20"/>
      <c r="T76" s="20"/>
      <c r="U76" s="20"/>
      <c r="V76" s="20"/>
      <c r="W76" s="20"/>
      <c r="X76" s="20"/>
      <c r="Y76" s="20"/>
      <c r="Z76" s="20"/>
      <c r="AA76" s="20"/>
      <c r="AB76" s="20"/>
      <c r="AC76" s="20"/>
      <c r="AD76" s="20"/>
      <c r="AE76" s="19"/>
    </row>
    <row r="77" spans="1:31" s="11" customFormat="1" ht="18.75" x14ac:dyDescent="0.3">
      <c r="A77" s="28"/>
      <c r="B77" s="28"/>
      <c r="C77" s="34" t="s">
        <v>97</v>
      </c>
      <c r="D77" s="36" t="s">
        <v>110</v>
      </c>
      <c r="E77" s="45"/>
      <c r="F77" s="36"/>
      <c r="G77" s="36"/>
      <c r="H77" s="45"/>
      <c r="I77" s="37"/>
      <c r="J77" s="37"/>
      <c r="K77" s="38"/>
      <c r="L77" s="15"/>
      <c r="M77" s="42"/>
      <c r="N77" s="33"/>
      <c r="O77" s="15"/>
      <c r="P77" s="15"/>
      <c r="Q77" s="15"/>
      <c r="R77" s="15"/>
      <c r="S77" s="15"/>
      <c r="T77" s="15"/>
      <c r="U77" s="15"/>
      <c r="V77" s="15"/>
      <c r="W77" s="15"/>
      <c r="X77" s="15"/>
      <c r="Y77" s="15"/>
      <c r="Z77" s="15"/>
      <c r="AA77" s="15"/>
      <c r="AB77" s="15"/>
      <c r="AC77" s="15"/>
      <c r="AD77" s="15"/>
      <c r="AE77" s="19"/>
    </row>
    <row r="78" spans="1:31" s="11" customFormat="1" ht="18.75" x14ac:dyDescent="0.3">
      <c r="A78" s="28"/>
      <c r="B78" s="28"/>
      <c r="C78" s="34" t="s">
        <v>98</v>
      </c>
      <c r="D78" s="36" t="s">
        <v>111</v>
      </c>
      <c r="E78" s="45"/>
      <c r="F78" s="36"/>
      <c r="G78" s="36"/>
      <c r="H78" s="45"/>
      <c r="I78" s="37"/>
      <c r="J78" s="37"/>
      <c r="K78" s="38"/>
      <c r="L78" s="15"/>
      <c r="M78" s="42"/>
      <c r="N78" s="33"/>
      <c r="O78" s="15"/>
      <c r="P78" s="15"/>
      <c r="Q78" s="15"/>
      <c r="R78" s="15"/>
      <c r="S78" s="15"/>
      <c r="T78" s="15"/>
      <c r="U78" s="15"/>
      <c r="V78" s="15"/>
      <c r="W78" s="15"/>
      <c r="X78" s="15"/>
      <c r="Y78" s="15"/>
      <c r="Z78" s="15"/>
      <c r="AA78" s="15"/>
      <c r="AB78" s="15"/>
      <c r="AC78" s="15"/>
      <c r="AD78" s="15"/>
      <c r="AE78" s="19"/>
    </row>
    <row r="79" spans="1:31" s="11" customFormat="1" ht="18.75" x14ac:dyDescent="0.3">
      <c r="A79" s="28"/>
      <c r="B79" s="28"/>
      <c r="C79" s="34" t="s">
        <v>47</v>
      </c>
      <c r="D79" s="35" t="s">
        <v>126</v>
      </c>
      <c r="E79" s="35"/>
      <c r="F79" s="36"/>
      <c r="G79" s="36"/>
      <c r="H79" s="45"/>
      <c r="I79" s="37"/>
      <c r="J79" s="37"/>
      <c r="K79" s="38"/>
      <c r="L79" s="15"/>
      <c r="M79" s="42"/>
      <c r="N79" s="33"/>
      <c r="O79" s="15"/>
      <c r="P79" s="15"/>
      <c r="Q79" s="15"/>
      <c r="R79" s="15"/>
      <c r="S79" s="15"/>
      <c r="T79" s="15"/>
      <c r="U79" s="15"/>
      <c r="V79" s="15"/>
      <c r="W79" s="15"/>
      <c r="X79" s="15"/>
      <c r="Y79" s="15"/>
      <c r="Z79" s="15"/>
      <c r="AA79" s="15"/>
      <c r="AB79" s="15"/>
      <c r="AC79" s="15"/>
      <c r="AD79" s="15"/>
      <c r="AE79" s="19"/>
    </row>
    <row r="80" spans="1:31" s="11" customFormat="1" ht="18.75" x14ac:dyDescent="0.3">
      <c r="A80" s="28"/>
      <c r="B80" s="28"/>
      <c r="C80" s="34" t="s">
        <v>28</v>
      </c>
      <c r="D80" s="36" t="s">
        <v>127</v>
      </c>
      <c r="E80" s="45"/>
      <c r="F80" s="36"/>
      <c r="G80" s="36"/>
      <c r="H80" s="45"/>
      <c r="I80" s="37"/>
      <c r="J80" s="37"/>
      <c r="K80" s="38"/>
      <c r="L80" s="15"/>
      <c r="M80" s="42"/>
      <c r="N80" s="33"/>
      <c r="O80" s="15"/>
      <c r="P80" s="15"/>
      <c r="Q80" s="15"/>
      <c r="R80" s="15"/>
      <c r="S80" s="15"/>
      <c r="T80" s="15"/>
      <c r="U80" s="15"/>
      <c r="V80" s="15"/>
      <c r="W80" s="15"/>
      <c r="X80" s="15"/>
      <c r="Y80" s="15"/>
      <c r="Z80" s="15"/>
      <c r="AA80" s="15"/>
      <c r="AB80" s="15"/>
      <c r="AC80" s="15"/>
      <c r="AD80" s="15"/>
      <c r="AE80" s="19"/>
    </row>
    <row r="81" spans="1:31" s="11" customFormat="1" ht="18.75" x14ac:dyDescent="0.3">
      <c r="A81" s="28"/>
      <c r="B81" s="28"/>
      <c r="C81" s="34" t="s">
        <v>51</v>
      </c>
      <c r="D81" s="36" t="s">
        <v>128</v>
      </c>
      <c r="E81" s="45"/>
      <c r="F81" s="36"/>
      <c r="G81" s="36"/>
      <c r="H81" s="45"/>
      <c r="I81" s="37"/>
      <c r="J81" s="37"/>
      <c r="K81" s="38"/>
      <c r="L81" s="15"/>
      <c r="M81" s="42"/>
      <c r="N81" s="33"/>
      <c r="O81" s="15"/>
      <c r="P81" s="15"/>
      <c r="Q81" s="15"/>
      <c r="R81" s="15"/>
      <c r="S81" s="15"/>
      <c r="T81" s="15"/>
      <c r="U81" s="15"/>
      <c r="V81" s="15"/>
      <c r="W81" s="15"/>
      <c r="X81" s="15"/>
      <c r="Y81" s="15"/>
      <c r="Z81" s="15"/>
      <c r="AA81" s="15"/>
      <c r="AB81" s="15"/>
      <c r="AC81" s="15"/>
      <c r="AD81" s="15"/>
      <c r="AE81" s="19"/>
    </row>
    <row r="82" spans="1:31" s="11" customFormat="1" ht="18.75" x14ac:dyDescent="0.3">
      <c r="A82" s="28"/>
      <c r="B82" s="28"/>
      <c r="C82" s="34" t="s">
        <v>43</v>
      </c>
      <c r="D82" s="36" t="s">
        <v>129</v>
      </c>
      <c r="E82" s="45"/>
      <c r="F82" s="36"/>
      <c r="G82" s="36"/>
      <c r="H82" s="45"/>
      <c r="I82" s="37"/>
      <c r="J82" s="37"/>
      <c r="K82" s="38"/>
      <c r="L82" s="15"/>
      <c r="M82" s="42"/>
      <c r="N82" s="33"/>
      <c r="O82" s="15"/>
      <c r="P82" s="15"/>
      <c r="Q82" s="15"/>
      <c r="R82" s="15"/>
      <c r="S82" s="15"/>
      <c r="T82" s="15"/>
      <c r="U82" s="15"/>
      <c r="V82" s="15"/>
      <c r="W82" s="15"/>
      <c r="X82" s="15"/>
      <c r="Y82" s="15"/>
      <c r="Z82" s="15"/>
      <c r="AA82" s="15"/>
      <c r="AB82" s="15"/>
      <c r="AC82" s="15"/>
      <c r="AD82" s="15"/>
      <c r="AE82" s="19"/>
    </row>
    <row r="83" spans="1:31" s="11" customFormat="1" ht="18.75" x14ac:dyDescent="0.3">
      <c r="A83" s="28"/>
      <c r="B83" s="28"/>
      <c r="C83" s="34" t="s">
        <v>55</v>
      </c>
      <c r="D83" s="36" t="s">
        <v>130</v>
      </c>
      <c r="E83" s="45"/>
      <c r="F83" s="36"/>
      <c r="G83" s="36"/>
      <c r="H83" s="45"/>
      <c r="I83" s="37"/>
      <c r="J83" s="37"/>
      <c r="K83" s="38"/>
      <c r="L83" s="15"/>
      <c r="M83" s="42"/>
      <c r="N83" s="33"/>
      <c r="O83" s="15"/>
      <c r="P83" s="15"/>
      <c r="Q83" s="15"/>
      <c r="R83" s="15"/>
      <c r="S83" s="15"/>
      <c r="T83" s="15"/>
      <c r="U83" s="15"/>
      <c r="V83" s="15"/>
      <c r="W83" s="15"/>
      <c r="X83" s="15"/>
      <c r="Y83" s="15"/>
      <c r="Z83" s="15"/>
      <c r="AA83" s="15"/>
      <c r="AB83" s="15"/>
      <c r="AC83" s="15"/>
      <c r="AD83" s="15"/>
      <c r="AE83" s="19"/>
    </row>
    <row r="84" spans="1:31" s="11" customFormat="1" ht="18.75" x14ac:dyDescent="0.3">
      <c r="A84" s="28"/>
      <c r="B84" s="28"/>
      <c r="C84" s="34" t="s">
        <v>32</v>
      </c>
      <c r="D84" s="36" t="s">
        <v>131</v>
      </c>
      <c r="E84" s="45"/>
      <c r="F84" s="36"/>
      <c r="G84" s="36"/>
      <c r="H84" s="45"/>
      <c r="I84" s="37"/>
      <c r="J84" s="37"/>
      <c r="K84" s="38"/>
      <c r="L84" s="15"/>
      <c r="M84" s="42"/>
      <c r="N84" s="33"/>
      <c r="O84" s="15"/>
      <c r="P84" s="15"/>
      <c r="Q84" s="15"/>
      <c r="R84" s="15"/>
      <c r="S84" s="15"/>
      <c r="T84" s="15"/>
      <c r="U84" s="15"/>
      <c r="V84" s="15"/>
      <c r="W84" s="15"/>
      <c r="X84" s="15"/>
      <c r="Y84" s="15"/>
      <c r="Z84" s="15"/>
      <c r="AA84" s="15"/>
      <c r="AB84" s="15"/>
      <c r="AC84" s="15"/>
      <c r="AD84" s="15"/>
      <c r="AE84" s="19"/>
    </row>
    <row r="85" spans="1:31" s="11" customFormat="1" ht="18.75" x14ac:dyDescent="0.3">
      <c r="A85" s="28"/>
      <c r="B85" s="28"/>
      <c r="C85" s="34" t="s">
        <v>93</v>
      </c>
      <c r="D85" s="36" t="s">
        <v>132</v>
      </c>
      <c r="E85" s="45"/>
      <c r="F85" s="36"/>
      <c r="G85" s="36"/>
      <c r="H85" s="45"/>
      <c r="I85" s="37"/>
      <c r="J85" s="37"/>
      <c r="K85" s="38"/>
      <c r="L85" s="15"/>
      <c r="M85" s="42"/>
      <c r="N85" s="33"/>
      <c r="O85" s="15"/>
      <c r="P85" s="15"/>
      <c r="Q85" s="15"/>
      <c r="R85" s="15"/>
      <c r="S85" s="15"/>
      <c r="T85" s="15"/>
      <c r="U85" s="15"/>
      <c r="V85" s="15"/>
      <c r="W85" s="15"/>
      <c r="X85" s="15"/>
      <c r="Y85" s="15"/>
      <c r="Z85" s="15"/>
      <c r="AA85" s="15"/>
      <c r="AB85" s="15"/>
      <c r="AC85" s="15"/>
      <c r="AD85" s="15"/>
      <c r="AE85" s="19"/>
    </row>
    <row r="86" spans="1:31" s="11" customFormat="1" ht="18.75" x14ac:dyDescent="0.3">
      <c r="A86" s="28"/>
      <c r="B86" s="28"/>
      <c r="C86" s="34" t="s">
        <v>35</v>
      </c>
      <c r="D86" s="36" t="s">
        <v>133</v>
      </c>
      <c r="E86" s="45"/>
      <c r="F86" s="36"/>
      <c r="G86" s="36"/>
      <c r="H86" s="45"/>
      <c r="I86" s="37"/>
      <c r="J86" s="37"/>
      <c r="K86" s="38"/>
      <c r="L86" s="15"/>
      <c r="M86" s="42"/>
      <c r="N86" s="33"/>
      <c r="O86" s="15"/>
      <c r="P86" s="15"/>
      <c r="Q86" s="15"/>
      <c r="R86" s="15"/>
      <c r="S86" s="15"/>
      <c r="T86" s="15"/>
      <c r="U86" s="15"/>
      <c r="V86" s="15"/>
      <c r="W86" s="15"/>
      <c r="X86" s="15"/>
      <c r="Y86" s="15"/>
      <c r="Z86" s="15"/>
      <c r="AA86" s="15"/>
      <c r="AB86" s="15"/>
      <c r="AC86" s="15"/>
      <c r="AD86" s="15"/>
      <c r="AE86" s="19"/>
    </row>
    <row r="87" spans="1:31" s="11" customFormat="1" ht="18.75" x14ac:dyDescent="0.3">
      <c r="A87" s="28"/>
      <c r="B87" s="28"/>
      <c r="C87" s="34" t="s">
        <v>94</v>
      </c>
      <c r="D87" s="36" t="s">
        <v>134</v>
      </c>
      <c r="E87" s="45"/>
      <c r="F87" s="36"/>
      <c r="G87" s="36"/>
      <c r="H87" s="45"/>
      <c r="I87" s="37"/>
      <c r="J87" s="37"/>
      <c r="K87" s="38"/>
      <c r="L87" s="15"/>
      <c r="M87" s="42"/>
      <c r="N87" s="33"/>
      <c r="O87" s="15"/>
      <c r="P87" s="15"/>
      <c r="Q87" s="15"/>
      <c r="R87" s="15"/>
      <c r="S87" s="15"/>
      <c r="T87" s="15"/>
      <c r="U87" s="15"/>
      <c r="V87" s="15"/>
      <c r="W87" s="15"/>
      <c r="X87" s="15"/>
      <c r="Y87" s="15"/>
      <c r="Z87" s="15"/>
      <c r="AA87" s="15"/>
      <c r="AB87" s="15"/>
      <c r="AC87" s="15"/>
      <c r="AD87" s="15"/>
      <c r="AE87" s="19"/>
    </row>
    <row r="88" spans="1:31" s="11" customFormat="1" ht="18.75" x14ac:dyDescent="0.3">
      <c r="A88" s="28"/>
      <c r="B88" s="28"/>
      <c r="C88" s="34" t="s">
        <v>33</v>
      </c>
      <c r="D88" s="36" t="s">
        <v>135</v>
      </c>
      <c r="E88" s="45"/>
      <c r="F88" s="36"/>
      <c r="G88" s="36"/>
      <c r="H88" s="45"/>
      <c r="I88" s="37"/>
      <c r="J88" s="37"/>
      <c r="K88" s="38"/>
      <c r="L88" s="15"/>
      <c r="M88" s="42"/>
      <c r="N88" s="33"/>
      <c r="O88" s="15"/>
      <c r="P88" s="15"/>
      <c r="Q88" s="15"/>
      <c r="R88" s="15"/>
      <c r="S88" s="15"/>
      <c r="T88" s="15"/>
      <c r="U88" s="15"/>
      <c r="V88" s="15"/>
      <c r="W88" s="15"/>
      <c r="X88" s="15"/>
      <c r="Y88" s="15"/>
      <c r="Z88" s="15"/>
      <c r="AA88" s="15"/>
      <c r="AB88" s="15"/>
      <c r="AC88" s="15"/>
      <c r="AD88" s="15"/>
      <c r="AE88" s="19"/>
    </row>
    <row r="89" spans="1:31" s="11" customFormat="1" ht="18.75" x14ac:dyDescent="0.3">
      <c r="A89" s="28"/>
      <c r="B89" s="28"/>
      <c r="C89" s="34" t="s">
        <v>95</v>
      </c>
      <c r="D89" s="49" t="s">
        <v>136</v>
      </c>
      <c r="E89" s="49"/>
      <c r="F89" s="49"/>
      <c r="G89" s="49"/>
      <c r="H89" s="49"/>
      <c r="I89" s="49"/>
      <c r="J89" s="49"/>
      <c r="K89" s="49"/>
      <c r="L89" s="49"/>
      <c r="M89" s="49"/>
      <c r="N89" s="49"/>
      <c r="O89" s="15"/>
      <c r="P89" s="15"/>
      <c r="Q89" s="15"/>
      <c r="R89" s="15"/>
      <c r="S89" s="15"/>
      <c r="T89" s="15"/>
      <c r="U89" s="15"/>
      <c r="V89" s="15"/>
      <c r="W89" s="15"/>
      <c r="X89" s="15"/>
      <c r="Y89" s="15"/>
      <c r="Z89" s="15"/>
      <c r="AA89" s="15"/>
      <c r="AB89" s="15"/>
      <c r="AC89" s="15"/>
      <c r="AD89" s="15"/>
      <c r="AE89" s="19"/>
    </row>
    <row r="90" spans="1:31" s="11" customFormat="1" ht="18.75" x14ac:dyDescent="0.3">
      <c r="A90" s="28"/>
      <c r="B90" s="28"/>
      <c r="C90" s="34" t="s">
        <v>31</v>
      </c>
      <c r="D90" s="36" t="s">
        <v>137</v>
      </c>
      <c r="E90" s="45"/>
      <c r="F90" s="36"/>
      <c r="G90" s="36"/>
      <c r="H90" s="45"/>
      <c r="I90" s="37"/>
      <c r="J90" s="37"/>
      <c r="K90" s="38"/>
      <c r="L90" s="15"/>
      <c r="M90" s="42"/>
      <c r="N90" s="33"/>
      <c r="O90" s="15"/>
      <c r="P90" s="15"/>
      <c r="Q90" s="15"/>
      <c r="R90" s="15"/>
      <c r="S90" s="15"/>
      <c r="T90" s="15"/>
      <c r="U90" s="15"/>
      <c r="V90" s="15"/>
      <c r="W90" s="15"/>
      <c r="X90" s="15"/>
      <c r="Y90" s="15"/>
      <c r="Z90" s="15"/>
      <c r="AA90" s="15"/>
      <c r="AB90" s="15"/>
      <c r="AC90" s="15"/>
      <c r="AD90" s="15"/>
      <c r="AE90" s="19"/>
    </row>
    <row r="91" spans="1:31" s="11" customFormat="1" ht="18.75" x14ac:dyDescent="0.3">
      <c r="A91" s="28"/>
      <c r="B91" s="28"/>
      <c r="C91" s="34" t="s">
        <v>48</v>
      </c>
      <c r="D91" s="52" t="s">
        <v>138</v>
      </c>
      <c r="E91" s="52"/>
      <c r="F91" s="52"/>
      <c r="G91" s="52"/>
      <c r="H91" s="52"/>
      <c r="I91" s="52"/>
      <c r="J91" s="52"/>
      <c r="K91" s="52"/>
      <c r="L91" s="52"/>
      <c r="M91" s="52"/>
      <c r="N91" s="52"/>
      <c r="O91" s="15"/>
      <c r="P91" s="15"/>
      <c r="Q91" s="15"/>
      <c r="R91" s="15"/>
      <c r="S91" s="15"/>
      <c r="T91" s="15"/>
      <c r="U91" s="15"/>
      <c r="V91" s="15"/>
      <c r="W91" s="15"/>
      <c r="X91" s="15"/>
      <c r="Y91" s="15"/>
      <c r="Z91" s="15"/>
      <c r="AA91" s="15"/>
      <c r="AB91" s="15"/>
      <c r="AC91" s="15"/>
      <c r="AD91" s="15"/>
      <c r="AE91" s="19"/>
    </row>
    <row r="92" spans="1:31" s="11" customFormat="1" ht="18.75" x14ac:dyDescent="0.3">
      <c r="A92" s="28"/>
      <c r="B92" s="28"/>
      <c r="C92" s="34" t="s">
        <v>121</v>
      </c>
      <c r="D92" s="49" t="s">
        <v>124</v>
      </c>
      <c r="E92" s="49"/>
      <c r="F92" s="49"/>
      <c r="G92" s="49"/>
      <c r="H92" s="49"/>
      <c r="I92" s="49"/>
      <c r="J92" s="49"/>
      <c r="K92" s="49"/>
      <c r="L92" s="49"/>
      <c r="M92" s="49"/>
      <c r="N92" s="49"/>
      <c r="O92" s="15"/>
      <c r="P92" s="15"/>
      <c r="Q92" s="15"/>
      <c r="R92" s="15"/>
      <c r="S92" s="15"/>
      <c r="T92" s="15"/>
      <c r="U92" s="15"/>
      <c r="V92" s="15"/>
      <c r="W92" s="15"/>
      <c r="X92" s="15"/>
      <c r="Y92" s="15"/>
      <c r="Z92" s="15"/>
      <c r="AA92" s="15"/>
      <c r="AB92" s="15"/>
      <c r="AC92" s="15"/>
      <c r="AD92" s="15"/>
      <c r="AE92" s="19"/>
    </row>
    <row r="93" spans="1:31" s="11" customFormat="1" ht="18.75" x14ac:dyDescent="0.3">
      <c r="A93" s="28"/>
      <c r="B93" s="28"/>
      <c r="C93" s="47" t="s">
        <v>150</v>
      </c>
      <c r="D93" s="55" t="s">
        <v>151</v>
      </c>
      <c r="E93" s="55"/>
      <c r="F93" s="55"/>
      <c r="G93" s="55"/>
      <c r="H93" s="55"/>
      <c r="I93" s="55"/>
      <c r="J93" s="55"/>
      <c r="K93" s="55"/>
      <c r="L93" s="55"/>
      <c r="M93" s="55"/>
      <c r="N93" s="55"/>
      <c r="O93" s="15"/>
      <c r="P93" s="15"/>
      <c r="Q93" s="15"/>
      <c r="R93" s="15"/>
      <c r="S93" s="15"/>
      <c r="T93" s="15"/>
      <c r="U93" s="15"/>
      <c r="V93" s="15"/>
      <c r="W93" s="15"/>
      <c r="X93" s="15"/>
      <c r="Y93" s="15"/>
      <c r="Z93" s="15"/>
      <c r="AA93" s="15"/>
      <c r="AB93" s="15"/>
      <c r="AC93" s="15"/>
      <c r="AD93" s="15"/>
      <c r="AE93" s="19"/>
    </row>
    <row r="94" spans="1:31" s="11" customFormat="1" ht="18.75" x14ac:dyDescent="0.3">
      <c r="A94" s="28"/>
      <c r="B94" s="28"/>
      <c r="C94" s="34" t="s">
        <v>122</v>
      </c>
      <c r="D94" s="49" t="s">
        <v>144</v>
      </c>
      <c r="E94" s="49"/>
      <c r="F94" s="49"/>
      <c r="G94" s="49"/>
      <c r="H94" s="49"/>
      <c r="I94" s="49"/>
      <c r="J94" s="49"/>
      <c r="K94" s="49"/>
      <c r="L94" s="49"/>
      <c r="M94" s="49"/>
      <c r="N94" s="49"/>
      <c r="O94" s="15"/>
      <c r="P94" s="15"/>
      <c r="Q94" s="15"/>
      <c r="R94" s="15"/>
      <c r="S94" s="15"/>
      <c r="T94" s="15"/>
      <c r="U94" s="15"/>
      <c r="V94" s="15"/>
      <c r="W94" s="15"/>
      <c r="X94" s="15"/>
      <c r="Y94" s="15"/>
      <c r="Z94" s="15"/>
      <c r="AA94" s="15"/>
      <c r="AB94" s="15"/>
      <c r="AC94" s="15"/>
      <c r="AD94" s="15"/>
      <c r="AE94" s="19"/>
    </row>
    <row r="95" spans="1:31" s="11" customFormat="1" ht="18.75" x14ac:dyDescent="0.3">
      <c r="A95" s="33"/>
      <c r="B95" s="33"/>
      <c r="C95" s="34" t="s">
        <v>125</v>
      </c>
      <c r="D95" s="50" t="s">
        <v>145</v>
      </c>
      <c r="E95" s="49"/>
      <c r="F95" s="49"/>
      <c r="G95" s="49"/>
      <c r="H95" s="49"/>
      <c r="I95" s="49"/>
      <c r="J95" s="49"/>
      <c r="K95" s="49"/>
      <c r="L95" s="49"/>
      <c r="M95" s="49"/>
      <c r="N95" s="49"/>
      <c r="O95" s="20"/>
      <c r="P95" s="20"/>
      <c r="Q95" s="20"/>
      <c r="R95" s="20"/>
      <c r="S95" s="20"/>
      <c r="T95" s="20"/>
      <c r="U95" s="20"/>
      <c r="V95" s="20"/>
      <c r="W95" s="20"/>
      <c r="X95" s="20"/>
      <c r="Y95" s="20"/>
      <c r="Z95" s="20"/>
      <c r="AA95" s="20"/>
      <c r="AB95" s="20"/>
      <c r="AC95" s="20"/>
      <c r="AD95" s="20"/>
      <c r="AE95" s="19"/>
    </row>
    <row r="96" spans="1:31" s="11" customFormat="1" ht="18.75" x14ac:dyDescent="0.3">
      <c r="A96" s="33"/>
      <c r="B96" s="33"/>
      <c r="C96" s="34" t="s">
        <v>140</v>
      </c>
      <c r="D96" s="50" t="s">
        <v>141</v>
      </c>
      <c r="E96" s="49"/>
      <c r="F96" s="49"/>
      <c r="G96" s="49"/>
      <c r="H96" s="49"/>
      <c r="I96" s="49"/>
      <c r="J96" s="49"/>
      <c r="K96" s="49"/>
      <c r="L96" s="49"/>
      <c r="M96" s="49"/>
      <c r="N96" s="49"/>
      <c r="O96" s="20"/>
      <c r="P96" s="20"/>
      <c r="Q96" s="20"/>
      <c r="R96" s="20"/>
      <c r="S96" s="20"/>
      <c r="T96" s="20"/>
      <c r="U96" s="20"/>
      <c r="V96" s="20"/>
      <c r="W96" s="20"/>
      <c r="X96" s="20"/>
      <c r="Y96" s="20"/>
      <c r="Z96" s="20"/>
      <c r="AA96" s="20"/>
      <c r="AB96" s="20"/>
      <c r="AC96" s="20"/>
      <c r="AD96" s="20"/>
      <c r="AE96" s="19"/>
    </row>
    <row r="97" spans="1:31" s="11" customFormat="1" ht="18.75" x14ac:dyDescent="0.3">
      <c r="A97" s="10"/>
      <c r="B97" s="10"/>
      <c r="C97" s="10"/>
      <c r="D97" s="12"/>
      <c r="E97" s="13"/>
      <c r="F97" s="12"/>
      <c r="G97" s="12"/>
      <c r="H97" s="13"/>
      <c r="I97" s="14"/>
      <c r="J97" s="14"/>
      <c r="K97" s="10"/>
      <c r="L97" s="5"/>
      <c r="M97" s="9"/>
      <c r="N97" s="6"/>
      <c r="O97" s="5"/>
      <c r="P97" s="5"/>
      <c r="Q97" s="5"/>
      <c r="R97" s="5"/>
      <c r="S97" s="5"/>
      <c r="T97" s="5"/>
      <c r="U97" s="5"/>
      <c r="V97" s="5"/>
      <c r="W97" s="5"/>
      <c r="X97" s="5"/>
      <c r="Y97" s="5"/>
      <c r="Z97" s="5"/>
      <c r="AA97" s="5"/>
      <c r="AB97" s="5"/>
      <c r="AC97" s="5"/>
      <c r="AD97" s="5"/>
      <c r="AE97" s="19"/>
    </row>
    <row r="98" spans="1:31" s="11" customFormat="1" ht="18.75" x14ac:dyDescent="0.3">
      <c r="A98" s="10"/>
      <c r="B98" s="10"/>
      <c r="C98" s="10"/>
      <c r="D98" s="12"/>
      <c r="E98" s="13"/>
      <c r="F98" s="12"/>
      <c r="G98" s="12"/>
      <c r="H98" s="13"/>
      <c r="I98" s="14"/>
      <c r="J98" s="14"/>
      <c r="K98" s="10"/>
      <c r="L98" s="5"/>
      <c r="M98" s="9"/>
      <c r="N98" s="6"/>
      <c r="O98" s="5"/>
      <c r="P98" s="5"/>
      <c r="Q98" s="5"/>
      <c r="R98" s="5"/>
      <c r="S98" s="5"/>
      <c r="T98" s="5"/>
      <c r="U98" s="5"/>
      <c r="V98" s="5"/>
      <c r="W98" s="5"/>
      <c r="X98" s="5"/>
      <c r="Y98" s="5"/>
      <c r="Z98" s="5"/>
      <c r="AA98" s="5"/>
      <c r="AB98" s="5"/>
      <c r="AC98" s="5"/>
      <c r="AD98" s="5"/>
      <c r="AE98" s="19"/>
    </row>
    <row r="99" spans="1:31" s="11" customFormat="1" ht="18.75" x14ac:dyDescent="0.3">
      <c r="A99" s="10"/>
      <c r="B99" s="10"/>
      <c r="C99" s="10"/>
      <c r="D99" s="12"/>
      <c r="E99" s="13"/>
      <c r="F99" s="12"/>
      <c r="G99" s="12"/>
      <c r="H99" s="13"/>
      <c r="I99" s="14"/>
      <c r="J99" s="14"/>
      <c r="K99" s="10"/>
      <c r="L99" s="5"/>
      <c r="M99" s="9"/>
      <c r="N99" s="6"/>
      <c r="O99" s="5"/>
      <c r="P99" s="5"/>
      <c r="Q99" s="5"/>
      <c r="R99" s="5"/>
      <c r="S99" s="5"/>
      <c r="T99" s="5"/>
      <c r="U99" s="5"/>
      <c r="V99" s="5"/>
      <c r="W99" s="5"/>
      <c r="X99" s="5"/>
      <c r="Y99" s="5"/>
      <c r="Z99" s="5"/>
      <c r="AA99" s="5"/>
      <c r="AB99" s="5"/>
      <c r="AC99" s="5"/>
      <c r="AD99" s="5"/>
      <c r="AE99" s="19"/>
    </row>
    <row r="100" spans="1:31" s="11" customFormat="1" ht="18.75" x14ac:dyDescent="0.3">
      <c r="A100" s="10"/>
      <c r="B100" s="10"/>
      <c r="C100" s="10"/>
      <c r="D100" s="12"/>
      <c r="E100" s="13"/>
      <c r="F100" s="12"/>
      <c r="G100" s="12"/>
      <c r="H100" s="13"/>
      <c r="I100" s="14"/>
      <c r="J100" s="14"/>
      <c r="K100" s="10"/>
      <c r="L100" s="5"/>
      <c r="M100" s="9"/>
      <c r="N100" s="6"/>
      <c r="O100" s="5"/>
      <c r="P100" s="5"/>
      <c r="Q100" s="5"/>
      <c r="R100" s="5"/>
      <c r="S100" s="5"/>
      <c r="T100" s="5"/>
      <c r="U100" s="5"/>
      <c r="V100" s="5"/>
      <c r="W100" s="5"/>
      <c r="X100" s="5"/>
      <c r="Y100" s="5"/>
      <c r="Z100" s="5"/>
      <c r="AA100" s="5"/>
      <c r="AB100" s="5"/>
      <c r="AC100" s="5"/>
      <c r="AD100" s="5"/>
      <c r="AE100" s="19"/>
    </row>
    <row r="101" spans="1:31"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row>
    <row r="102" spans="1:31"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row>
    <row r="103" spans="1:31"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row>
    <row r="104" spans="1:31"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row>
    <row r="105" spans="1:31"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row>
    <row r="106" spans="1:31"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row>
    <row r="107" spans="1:31"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row>
    <row r="108" spans="1:31"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row>
    <row r="109" spans="1:31"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row>
    <row r="110" spans="1:31"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row>
    <row r="111" spans="1:31"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row>
    <row r="112" spans="1:31"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row>
    <row r="113" spans="1:31"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row>
    <row r="114" spans="1:31"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row>
    <row r="115" spans="1:31"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row>
    <row r="116" spans="1:31"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row>
    <row r="117" spans="1:31"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row>
    <row r="118" spans="1:31"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row>
    <row r="119" spans="1:31"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row>
    <row r="120" spans="1:31"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row>
    <row r="121" spans="1:31"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row>
    <row r="122" spans="1:31"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row>
    <row r="123" spans="1:31"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row>
    <row r="124" spans="1:31"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row>
    <row r="125" spans="1:31"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row>
    <row r="126" spans="1:31"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row>
    <row r="127" spans="1:31"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row>
    <row r="128" spans="1:31"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row>
    <row r="129" spans="1:31"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row>
    <row r="130" spans="1:31"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row>
    <row r="131" spans="1:31"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row>
    <row r="132" spans="1:31"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row>
    <row r="133" spans="1:31"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row>
    <row r="134" spans="1:31"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2"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2"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2"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2"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2"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2"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2"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2"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2"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v>3185</v>
      </c>
      <c r="AF2521" s="11">
        <v>2750</v>
      </c>
    </row>
    <row r="2522" spans="1:32"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2"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2"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2"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2"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2"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2"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1"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1"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1"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1"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1"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1"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1"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1"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1"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1"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row>
    <row r="2555" spans="1:31"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row>
    <row r="2556" spans="1:31"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row>
    <row r="2557" spans="1:31"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row>
    <row r="2558" spans="1:31"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row>
    <row r="2559" spans="1:31"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row>
    <row r="2560" spans="1:31"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row>
    <row r="2561" spans="1:31"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row>
    <row r="2562" spans="1:31"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row>
    <row r="2563" spans="1:31"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row>
    <row r="2564" spans="1:31"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row>
    <row r="2565" spans="1:31"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row>
    <row r="2566" spans="1:31"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row>
    <row r="2567" spans="1:31"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row>
    <row r="2568" spans="1:31"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row>
    <row r="2569" spans="1:31"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row>
    <row r="2570" spans="1:31"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row>
    <row r="2571" spans="1:31"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row>
    <row r="2572" spans="1:31"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row>
    <row r="2573" spans="1:31"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row>
    <row r="2574" spans="1:31"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row>
    <row r="2575" spans="1:31"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row>
    <row r="2576" spans="1:31"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row>
    <row r="2577" spans="1:31"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row>
    <row r="2578" spans="1:31"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row>
    <row r="2579" spans="1:31"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row>
    <row r="2580" spans="1:31"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row>
    <row r="2581" spans="1:31"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row>
    <row r="2582" spans="1:31"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row>
    <row r="2583" spans="1:31"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row>
    <row r="2584" spans="1:31"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row>
    <row r="2585" spans="1:31"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row>
    <row r="2586" spans="1:31"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row>
    <row r="2587" spans="1:31"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row>
    <row r="2588" spans="1:31"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row>
    <row r="2589" spans="1:31"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row>
    <row r="2590" spans="1:31"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row>
    <row r="2591" spans="1:31"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row>
    <row r="2592" spans="1:31"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row>
    <row r="2593" spans="1:31"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row>
    <row r="2594" spans="1:31"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row>
    <row r="2595" spans="1:31"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row>
    <row r="2596" spans="1:31"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row>
    <row r="2597" spans="1:31"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row>
    <row r="2598" spans="1:31"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row>
    <row r="2599" spans="1:31"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row>
    <row r="2600" spans="1:31"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row>
    <row r="2601" spans="1:31"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row>
    <row r="2602" spans="1:31"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row>
    <row r="2603" spans="1:31"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row>
    <row r="2604" spans="1:31"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row>
    <row r="2605" spans="1:31"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row>
    <row r="2606" spans="1:31"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row>
    <row r="2607" spans="1:31"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row>
    <row r="2608" spans="1:31"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row>
    <row r="2609" spans="1:31"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row>
    <row r="2610" spans="1:31"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row>
    <row r="2611" spans="1:31"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row>
    <row r="2612" spans="1:31"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row>
    <row r="2613" spans="1:31"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row>
    <row r="2614" spans="1:31"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row>
    <row r="2615" spans="1:31"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row>
    <row r="2616" spans="1:31"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row>
    <row r="2617" spans="1:31"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row>
    <row r="2618" spans="1:31"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row>
    <row r="2619" spans="1:31"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row>
    <row r="2620" spans="1:31"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row>
    <row r="2621" spans="1:31"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row>
    <row r="2622" spans="1:31"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row>
    <row r="2623" spans="1:31"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row>
    <row r="2624" spans="1:31"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row>
    <row r="2625" spans="1:31"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row>
    <row r="2626" spans="1:31"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row>
    <row r="2627" spans="1:31"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row>
    <row r="2628" spans="1:31"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row>
    <row r="2629" spans="1:31"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row>
    <row r="2630" spans="1:31"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row>
    <row r="2631" spans="1:31"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row>
    <row r="2632" spans="1:31"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row>
    <row r="2633" spans="1:31"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row>
    <row r="2634" spans="1:31"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row>
    <row r="2635" spans="1:31"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row>
    <row r="2636" spans="1:31"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row>
    <row r="2637" spans="1:31"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row>
    <row r="2638" spans="1:31"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row>
    <row r="2639" spans="1:31"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row>
    <row r="2640" spans="1:31"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row>
    <row r="2641" spans="1:31"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row>
    <row r="2642" spans="1:31"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row>
    <row r="2643" spans="1:31"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row>
    <row r="2644" spans="1:31"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row>
    <row r="2645" spans="1:31"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row>
    <row r="2646" spans="1:31"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row>
    <row r="2647" spans="1:31"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row>
    <row r="2648" spans="1:31"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row>
    <row r="2649" spans="1:31"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row>
    <row r="2650" spans="1:31"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row>
    <row r="2651" spans="1:31"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row>
    <row r="2652" spans="1:31"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row>
    <row r="2653" spans="1:31"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row>
    <row r="2654" spans="1:31"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row>
    <row r="2655" spans="1:31"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row>
    <row r="2656" spans="1:31"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row>
    <row r="2657" spans="1:31"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row>
    <row r="2658" spans="1:31"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row>
    <row r="2659" spans="1:31"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row>
    <row r="2660" spans="1:31"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row>
    <row r="2661" spans="1:31"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row>
    <row r="2662" spans="1:31"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row>
    <row r="2663" spans="1:31"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row>
    <row r="2664" spans="1:31"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row>
    <row r="2665" spans="1:31"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row>
    <row r="2666" spans="1:31"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row>
    <row r="2667" spans="1:31"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row>
    <row r="2668" spans="1:31"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row>
    <row r="2669" spans="1:31"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row>
    <row r="2670" spans="1:31"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row>
    <row r="2671" spans="1:31"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row>
    <row r="2672" spans="1:31"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row>
    <row r="2673" spans="1:31"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row>
    <row r="2674" spans="1:31"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row>
    <row r="2675" spans="1:31"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row>
    <row r="2676" spans="1:31"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row>
    <row r="2677" spans="1:31"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row>
    <row r="2678" spans="1:31"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row>
    <row r="2679" spans="1:31"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row>
    <row r="2680" spans="1:31"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row>
    <row r="2681" spans="1:31"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row>
    <row r="2682" spans="1:31"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row>
    <row r="2683" spans="1:31"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row>
    <row r="2684" spans="1:31"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row>
    <row r="2685" spans="1:31"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row>
    <row r="2686" spans="1:31"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row>
    <row r="2687" spans="1:31"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row>
    <row r="2688" spans="1:31"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row>
    <row r="2689" spans="1:31"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row>
    <row r="2690" spans="1:31"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row>
    <row r="2691" spans="1:31"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row>
    <row r="2692" spans="1:31"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row>
    <row r="2693" spans="1:31"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row>
    <row r="2694" spans="1:31"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row>
    <row r="2695" spans="1:31"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row>
    <row r="2696" spans="1:31"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row>
    <row r="2697" spans="1:31"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row>
    <row r="2698" spans="1:31"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row>
    <row r="2699" spans="1:31"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row>
    <row r="2700" spans="1:31"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row>
    <row r="2701" spans="1:31"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row>
    <row r="2702" spans="1:31"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row>
    <row r="2703" spans="1:31"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row>
    <row r="2704" spans="1:31"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row>
    <row r="2705" spans="1:31"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row>
    <row r="2706" spans="1:31"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row>
    <row r="2707" spans="1:31"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row>
    <row r="2708" spans="1:31"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row>
    <row r="2709" spans="1:31"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row>
    <row r="2710" spans="1:31"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row>
    <row r="2711" spans="1:31"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row>
    <row r="2712" spans="1:31"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row>
    <row r="2713" spans="1:31"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row>
    <row r="2714" spans="1:31"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row>
    <row r="2715" spans="1:31"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row>
    <row r="2716" spans="1:31"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row>
    <row r="2717" spans="1:31"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row>
    <row r="2718" spans="1:31"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row>
    <row r="2719" spans="1:31"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row>
    <row r="2720" spans="1:31"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row>
    <row r="2721" spans="1:31"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row>
    <row r="2722" spans="1:31"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row>
    <row r="2723" spans="1:31"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row>
    <row r="2724" spans="1:31"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row>
    <row r="2725" spans="1:31"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row>
    <row r="2726" spans="1:31"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row>
    <row r="2727" spans="1:31"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row>
    <row r="2728" spans="1:31"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row>
    <row r="2729" spans="1:31"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row>
    <row r="2730" spans="1:31"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row>
    <row r="2731" spans="1:31"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row>
    <row r="2732" spans="1:31"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row>
    <row r="2733" spans="1:31"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row>
    <row r="2734" spans="1:31"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row>
    <row r="2735" spans="1:31"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row>
    <row r="2736" spans="1:31"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row>
    <row r="2737" spans="1:31"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row>
    <row r="2738" spans="1:31"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row>
    <row r="2739" spans="1:31"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row>
    <row r="2740" spans="1:31"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row>
    <row r="2741" spans="1:31"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row>
    <row r="2742" spans="1:31"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row>
    <row r="2743" spans="1:31"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row>
    <row r="2744" spans="1:31"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row>
    <row r="2745" spans="1:31"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row>
    <row r="2746" spans="1:31"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row>
    <row r="2747" spans="1:31"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row>
    <row r="2748" spans="1:31"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row>
    <row r="2749" spans="1:31"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row>
    <row r="2750" spans="1:31"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row>
    <row r="2751" spans="1:31"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row>
    <row r="2752" spans="1:31"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row>
    <row r="2753" spans="1:31"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row>
    <row r="2754" spans="1:31"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row>
    <row r="2755" spans="1:31"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row>
    <row r="2756" spans="1:31"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row>
    <row r="2757" spans="1:31"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row>
    <row r="2758" spans="1:31"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row>
    <row r="2759" spans="1:31"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row>
    <row r="2760" spans="1:31"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row>
    <row r="2761" spans="1:31"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row>
    <row r="2762" spans="1:31"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row>
    <row r="2763" spans="1:31"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row>
    <row r="2764" spans="1:31"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row>
    <row r="2765" spans="1:31"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row>
    <row r="2766" spans="1:31"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row>
    <row r="2767" spans="1:31"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row>
    <row r="2768" spans="1:31"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row>
    <row r="2769" spans="1:31"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row>
    <row r="2770" spans="1:31"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row>
    <row r="2771" spans="1:31"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row>
    <row r="2772" spans="1:31"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row>
    <row r="2773" spans="1:31"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row>
    <row r="2774" spans="1:31"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row>
    <row r="2775" spans="1:31"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row>
    <row r="2776" spans="1:31"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row>
    <row r="2777" spans="1:31"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row>
    <row r="2778" spans="1:31"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row>
    <row r="2779" spans="1:31"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row>
    <row r="2780" spans="1:31"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row>
    <row r="2781" spans="1:31"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row>
    <row r="2782" spans="1:31"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row>
    <row r="2783" spans="1:31"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row>
    <row r="2784" spans="1:31"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row>
    <row r="2785" spans="1:31"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row>
    <row r="2786" spans="1:31"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row>
    <row r="2787" spans="1:31"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row>
    <row r="2788" spans="1:31"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row>
    <row r="2789" spans="1:31"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row>
    <row r="2790" spans="1:31"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row>
    <row r="2791" spans="1:31"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row>
    <row r="2792" spans="1:31"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row>
    <row r="2793" spans="1:31"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row>
    <row r="2794" spans="1:31"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row>
    <row r="2795" spans="1:31"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row>
    <row r="2796" spans="1:31"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row>
    <row r="2797" spans="1:31"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row>
    <row r="2798" spans="1:31"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row>
    <row r="2799" spans="1:31"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row>
    <row r="2800" spans="1:31"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row>
    <row r="2801" spans="1:31"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row>
    <row r="2802" spans="1:31"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row>
    <row r="2803" spans="1:31"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row>
    <row r="2804" spans="1:31"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row>
    <row r="2805" spans="1:31"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row>
    <row r="2806" spans="1:31"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row>
    <row r="2807" spans="1:31"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row>
    <row r="2808" spans="1:31"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row>
    <row r="2809" spans="1:31"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row>
    <row r="2810" spans="1:31"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row>
    <row r="2811" spans="1:31"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row>
    <row r="2812" spans="1:31"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row>
    <row r="2813" spans="1:31"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row>
    <row r="2814" spans="1:31"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row>
    <row r="2815" spans="1:31"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row>
    <row r="2816" spans="1:31"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row>
    <row r="2817" spans="1:31"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row>
    <row r="2818" spans="1:31"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row>
    <row r="2819" spans="1:31"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row>
    <row r="2820" spans="1:31"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row>
    <row r="2821" spans="1:31"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row>
    <row r="2822" spans="1:31"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row>
    <row r="2823" spans="1:31"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row>
    <row r="2824" spans="1:31"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row>
    <row r="2825" spans="1:31"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row>
    <row r="2826" spans="1:31"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row>
    <row r="2827" spans="1:31"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row>
    <row r="2828" spans="1:31"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row>
    <row r="2829" spans="1:31"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row>
    <row r="2830" spans="1:31"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row>
    <row r="2831" spans="1:31"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row>
    <row r="2832" spans="1:31"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row>
    <row r="2833" spans="1:31"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row>
    <row r="2834" spans="1:31"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row>
    <row r="2835" spans="1:31"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row>
    <row r="2836" spans="1:31"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row>
    <row r="2837" spans="1:31"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row>
    <row r="2838" spans="1:31"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row>
    <row r="2839" spans="1:31"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row>
    <row r="2840" spans="1:31"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row>
    <row r="2841" spans="1:31"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row>
    <row r="2842" spans="1:31"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row>
    <row r="2843" spans="1:31"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row>
    <row r="2844" spans="1:31"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row>
    <row r="2845" spans="1:31"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row>
    <row r="2846" spans="1:31"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row>
    <row r="2847" spans="1:31"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row>
    <row r="2848" spans="1:31"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row>
    <row r="2849" spans="1:31"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row>
    <row r="2850" spans="1:31"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row>
    <row r="2851" spans="1:31"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row>
    <row r="2852" spans="1:31"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row>
    <row r="2853" spans="1:31"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row>
    <row r="2854" spans="1:31"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row>
    <row r="2855" spans="1:31"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row>
    <row r="2856" spans="1:31"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row>
    <row r="2857" spans="1:31"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row>
    <row r="2858" spans="1:31"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row>
    <row r="2859" spans="1:31"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row>
    <row r="2860" spans="1:31"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row>
    <row r="2861" spans="1:31"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row>
    <row r="2862" spans="1:31"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row>
    <row r="2863" spans="1:31"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row>
    <row r="2864" spans="1:31"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row>
    <row r="2865" spans="1:31"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row>
    <row r="2866" spans="1:31"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row>
    <row r="2867" spans="1:31"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row>
    <row r="2868" spans="1:31"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row>
    <row r="2869" spans="1:31"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row>
    <row r="2870" spans="1:31"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row>
    <row r="2871" spans="1:31"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row>
    <row r="2872" spans="1:31"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row>
    <row r="2873" spans="1:31"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row>
    <row r="2874" spans="1:31"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row>
    <row r="2875" spans="1:31"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row>
    <row r="2876" spans="1:31"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row>
    <row r="2877" spans="1:31"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row>
    <row r="2878" spans="1:31"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row>
    <row r="2879" spans="1:31"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row>
    <row r="2880" spans="1:31"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row>
    <row r="2881" spans="1:31"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row>
    <row r="2882" spans="1:31"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row>
    <row r="2883" spans="1:31"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row>
    <row r="2884" spans="1:31"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row>
    <row r="2885" spans="1:31"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row>
    <row r="2886" spans="1:31"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row>
    <row r="2887" spans="1:31"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row>
    <row r="2888" spans="1:31"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row>
    <row r="2889" spans="1:31"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row>
    <row r="2890" spans="1:31"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row>
    <row r="2891" spans="1:31"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row>
    <row r="2892" spans="1:31"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row>
    <row r="2893" spans="1:31"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row>
    <row r="2894" spans="1:31"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row>
    <row r="2895" spans="1:31"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row>
    <row r="2896" spans="1:31"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row>
    <row r="2897" spans="1:31"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row>
    <row r="2898" spans="1:31"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row>
    <row r="2899" spans="1:31"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row>
    <row r="2900" spans="1:31"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row>
    <row r="2901" spans="1:31"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row>
    <row r="2902" spans="1:31"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row>
    <row r="2903" spans="1:31"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row>
    <row r="2904" spans="1:31"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row>
    <row r="2905" spans="1:31"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row>
    <row r="2906" spans="1:31"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row>
    <row r="2907" spans="1:31"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row>
    <row r="2908" spans="1:31"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row>
    <row r="2909" spans="1:31"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row>
    <row r="2910" spans="1:31"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row>
    <row r="2911" spans="1:31"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row>
    <row r="2912" spans="1:31"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row>
    <row r="2913" spans="1:31"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row>
    <row r="2914" spans="1:31"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row>
    <row r="2915" spans="1:31"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row>
    <row r="2916" spans="1:31"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row>
    <row r="2917" spans="1:31"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row>
    <row r="2918" spans="1:31"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row>
    <row r="2919" spans="1:31"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row>
    <row r="2920" spans="1:31"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row>
    <row r="2921" spans="1:31"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row>
    <row r="2922" spans="1:31"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row>
    <row r="2923" spans="1:31"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row>
    <row r="2924" spans="1:31"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row>
    <row r="2925" spans="1:31"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row>
    <row r="2926" spans="1:31"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row>
    <row r="2927" spans="1:31"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row>
    <row r="2928" spans="1:31"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row>
    <row r="2929" spans="1:31"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row>
    <row r="2930" spans="1:31"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row>
    <row r="2931" spans="1:31"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row>
    <row r="2932" spans="1:31"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row>
    <row r="2933" spans="1:31"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row>
    <row r="2934" spans="1:31"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row>
    <row r="2935" spans="1:31"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row>
    <row r="2936" spans="1:31"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row>
    <row r="2937" spans="1:31"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row>
    <row r="2938" spans="1:31"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row>
    <row r="2939" spans="1:31"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row>
    <row r="2940" spans="1:31"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row>
    <row r="2941" spans="1:31"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row>
    <row r="2942" spans="1:31"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row>
    <row r="2943" spans="1:31"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row>
    <row r="2944" spans="1:31"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row>
    <row r="2945" spans="1:31"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row>
    <row r="2946" spans="1:31"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row>
    <row r="2947" spans="1:31"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row>
    <row r="2948" spans="1:31"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row>
    <row r="2949" spans="1:31"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row>
    <row r="2950" spans="1:31"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row>
    <row r="2951" spans="1:31"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row>
    <row r="2952" spans="1:31"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row>
    <row r="2953" spans="1:31"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row>
    <row r="2954" spans="1:31"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row>
    <row r="2955" spans="1:31"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row>
    <row r="2956" spans="1:31"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row>
    <row r="2957" spans="1:31"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row>
    <row r="2958" spans="1:31"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row>
    <row r="2959" spans="1:31"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row>
    <row r="2960" spans="1:31"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row>
    <row r="2961" spans="1:31"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row>
    <row r="2962" spans="1:31"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row>
    <row r="2963" spans="1:31"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row>
    <row r="2964" spans="1:31"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row>
    <row r="2965" spans="1:31"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row>
    <row r="2966" spans="1:31"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row>
    <row r="2967" spans="1:31"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row>
    <row r="2968" spans="1:31"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row>
    <row r="2969" spans="1:31"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row>
    <row r="2970" spans="1:31"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row>
    <row r="2971" spans="1:31"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row>
    <row r="2972" spans="1:31"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row>
    <row r="2973" spans="1:31"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row>
    <row r="2974" spans="1:31"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row>
    <row r="2975" spans="1:31"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row>
    <row r="2976" spans="1:31"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row>
    <row r="2977" spans="1:31"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row>
    <row r="2978" spans="1:31"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row>
    <row r="2979" spans="1:31"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row>
    <row r="2980" spans="1:31"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row>
    <row r="2981" spans="1:31"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row>
    <row r="2982" spans="1:31"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row>
    <row r="2983" spans="1:31"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row>
    <row r="2984" spans="1:31"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row>
    <row r="2985" spans="1:31"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row>
    <row r="2986" spans="1:31"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row>
    <row r="2987" spans="1:31"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row>
    <row r="2988" spans="1:31"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row>
    <row r="2989" spans="1:31"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row>
    <row r="2990" spans="1:31"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row>
    <row r="2991" spans="1:31"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row>
    <row r="2992" spans="1:31"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row>
    <row r="2993" spans="1:31"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row>
    <row r="2994" spans="1:31"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row>
    <row r="2995" spans="1:31"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row>
    <row r="2996" spans="1:31"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row>
    <row r="2997" spans="1:31"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row>
    <row r="2998" spans="1:31"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row>
    <row r="2999" spans="1:31"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row>
    <row r="3000" spans="1:31"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row>
    <row r="3001" spans="1:31"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row>
    <row r="3002" spans="1:31"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row>
    <row r="3003" spans="1:31"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row>
    <row r="3004" spans="1:31"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row>
    <row r="3005" spans="1:31"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row>
    <row r="3006" spans="1:31"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row>
    <row r="3007" spans="1:31"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row>
    <row r="3008" spans="1:31"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row>
    <row r="3009" spans="1:31"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row>
    <row r="3010" spans="1:31"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row>
    <row r="3011" spans="1:31"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row>
    <row r="3012" spans="1:31"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row>
    <row r="3013" spans="1:31"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row>
    <row r="3014" spans="1:31"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row>
    <row r="3015" spans="1:31"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row>
    <row r="3016" spans="1:31"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row>
    <row r="3017" spans="1:31"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row>
    <row r="3018" spans="1:31"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row>
    <row r="3019" spans="1:31"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row>
    <row r="3020" spans="1:31"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row>
    <row r="3021" spans="1:31"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row>
    <row r="3022" spans="1:31"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row>
    <row r="3023" spans="1:31"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row>
    <row r="3024" spans="1:31"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row>
    <row r="3025" spans="1:31"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row>
    <row r="3026" spans="1:31"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row>
    <row r="3027" spans="1:31"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row>
    <row r="3028" spans="1:31"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row>
    <row r="3029" spans="1:31"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row>
    <row r="3030" spans="1:31"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row>
    <row r="3031" spans="1:31"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row>
    <row r="3032" spans="1:31"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row>
    <row r="3033" spans="1:31"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row>
    <row r="3034" spans="1:31"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row>
    <row r="3035" spans="1:31"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row>
    <row r="3036" spans="1:31"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row>
    <row r="3037" spans="1:31"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row>
    <row r="3038" spans="1:31"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row>
    <row r="3039" spans="1:31"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row>
    <row r="3040" spans="1:31"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row>
    <row r="3041" spans="1:31"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row>
    <row r="3042" spans="1:31"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row>
    <row r="3043" spans="1:31"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row>
    <row r="3044" spans="1:31"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row>
    <row r="3045" spans="1:31"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row>
    <row r="3046" spans="1:31"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row>
    <row r="3047" spans="1:31"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row>
    <row r="3048" spans="1:31"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row>
    <row r="3049" spans="1:31"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row>
    <row r="3050" spans="1:31"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row>
    <row r="3051" spans="1:31"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row>
    <row r="3052" spans="1:31"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row>
    <row r="3053" spans="1:31"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row>
    <row r="3054" spans="1:31"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row>
    <row r="3055" spans="1:31"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row>
    <row r="3056" spans="1:31"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row>
    <row r="3057" spans="1:31"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row>
    <row r="3058" spans="1:31"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row>
    <row r="3059" spans="1:31"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row>
    <row r="3060" spans="1:31"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row>
    <row r="3061" spans="1:31"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row>
    <row r="3062" spans="1:31"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row>
    <row r="3063" spans="1:31"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row>
    <row r="3064" spans="1:31"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row>
    <row r="3065" spans="1:31"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row>
    <row r="3066" spans="1:31"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row>
    <row r="3067" spans="1:31"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row>
    <row r="3068" spans="1:31"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row>
    <row r="3069" spans="1:31"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row>
    <row r="3070" spans="1:31"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row>
    <row r="3071" spans="1:31"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row>
    <row r="3072" spans="1:31"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row>
    <row r="3073" spans="1:31"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row>
    <row r="3074" spans="1:31"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row>
    <row r="3075" spans="1:31"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row>
    <row r="3076" spans="1:31"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row>
    <row r="3077" spans="1:31"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row>
    <row r="3078" spans="1:31"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row>
    <row r="3079" spans="1:31"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row>
    <row r="3080" spans="1:31"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row>
    <row r="3081" spans="1:31"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row>
    <row r="3082" spans="1:31"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row>
    <row r="3083" spans="1:31"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row>
    <row r="3084" spans="1:31"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row>
    <row r="3085" spans="1:31"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row>
    <row r="3086" spans="1:31"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row>
    <row r="3087" spans="1:31"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row>
    <row r="3088" spans="1:31"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6"/>
      <c r="AG3215" s="6"/>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6"/>
      <c r="AG3216" s="6"/>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6"/>
      <c r="AG3217" s="6"/>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6"/>
      <c r="AG3218" s="6"/>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6"/>
      <c r="AG3219" s="6"/>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6"/>
      <c r="AG3220" s="6"/>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20"/>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20"/>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20"/>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20"/>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20"/>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20"/>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20"/>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19"/>
    </row>
    <row r="4262" spans="31:31" ht="18.75" x14ac:dyDescent="0.3">
      <c r="AE4262" s="19"/>
    </row>
    <row r="4263" spans="31:31" ht="18.75" x14ac:dyDescent="0.3">
      <c r="AE4263" s="20"/>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19"/>
    </row>
    <row r="4269" spans="31:31" ht="18.75" x14ac:dyDescent="0.3">
      <c r="AE4269" s="19"/>
    </row>
    <row r="4270" spans="31:31" ht="18.75" x14ac:dyDescent="0.3">
      <c r="AE4270" s="19"/>
    </row>
    <row r="4271" spans="31:31" ht="18.75" x14ac:dyDescent="0.3">
      <c r="AE4271" s="19"/>
    </row>
    <row r="4272" spans="31:31" ht="18.75" x14ac:dyDescent="0.3">
      <c r="AE4272" s="19"/>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19"/>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19"/>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19"/>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20"/>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19"/>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19"/>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19"/>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1" ht="18.75" x14ac:dyDescent="0.3">
      <c r="AE4385" s="19"/>
    </row>
    <row r="4386" spans="31:31" ht="18.75" x14ac:dyDescent="0.3">
      <c r="AE4386" s="19"/>
    </row>
    <row r="4387" spans="31:31" ht="18.75" x14ac:dyDescent="0.3">
      <c r="AE4387" s="20"/>
    </row>
    <row r="4388" spans="31:31" ht="18.75" x14ac:dyDescent="0.3">
      <c r="AE4388" s="19"/>
    </row>
    <row r="4389" spans="31:31" ht="18.75" x14ac:dyDescent="0.3">
      <c r="AE4389" s="19"/>
    </row>
    <row r="4390" spans="31:31" ht="18.75" x14ac:dyDescent="0.3">
      <c r="AE4390" s="19"/>
    </row>
    <row r="4391" spans="31:31" ht="18.75" x14ac:dyDescent="0.3">
      <c r="AE4391" s="19"/>
    </row>
    <row r="4392" spans="31:31" ht="18.75" x14ac:dyDescent="0.3">
      <c r="AE4392" s="19"/>
    </row>
    <row r="4393" spans="31:31" ht="18.75" x14ac:dyDescent="0.3">
      <c r="AE4393" s="19"/>
    </row>
    <row r="4394" spans="31:31" ht="18.75" x14ac:dyDescent="0.3">
      <c r="AE4394" s="19"/>
    </row>
    <row r="4395" spans="31:31" ht="18.75" x14ac:dyDescent="0.3">
      <c r="AE4395" s="20"/>
    </row>
    <row r="4396" spans="31:31" ht="18.75" x14ac:dyDescent="0.3">
      <c r="AE4396" s="19"/>
    </row>
    <row r="4397" spans="31:31" ht="18.75" x14ac:dyDescent="0.3">
      <c r="AE4397" s="19"/>
    </row>
    <row r="4398" spans="31:31" ht="18.75" x14ac:dyDescent="0.3">
      <c r="AE4398" s="19"/>
    </row>
    <row r="4399" spans="31:31" ht="18.75" x14ac:dyDescent="0.3">
      <c r="AE4399" s="19"/>
    </row>
    <row r="4400" spans="31:31" ht="18.75" x14ac:dyDescent="0.3">
      <c r="AE4400" s="19"/>
    </row>
    <row r="4401" spans="31:31" ht="18.75" x14ac:dyDescent="0.3">
      <c r="AE4401" s="19"/>
    </row>
    <row r="4402" spans="31:31" ht="18.75" x14ac:dyDescent="0.3">
      <c r="AE4402" s="19"/>
    </row>
    <row r="4403" spans="31:31" ht="18.75" x14ac:dyDescent="0.3">
      <c r="AE4403" s="19"/>
    </row>
    <row r="4404" spans="31:31" ht="18.75" x14ac:dyDescent="0.3">
      <c r="AE4404" s="19"/>
    </row>
    <row r="4405" spans="31:31" ht="18.75" x14ac:dyDescent="0.3">
      <c r="AE4405" s="19"/>
    </row>
    <row r="4406" spans="31:31" ht="18.75" x14ac:dyDescent="0.3">
      <c r="AE4406" s="19"/>
    </row>
    <row r="4407" spans="31:31" ht="18.75" x14ac:dyDescent="0.3">
      <c r="AE4407" s="19"/>
    </row>
    <row r="4408" spans="31:31" ht="18.75" x14ac:dyDescent="0.3">
      <c r="AE4408" s="19"/>
    </row>
    <row r="4409" spans="31:31" ht="18.75" x14ac:dyDescent="0.3">
      <c r="AE4409" s="19"/>
    </row>
    <row r="4410" spans="31:31" ht="18.75" x14ac:dyDescent="0.3">
      <c r="AE4410" s="19"/>
    </row>
    <row r="4411" spans="31:31" ht="18.75" x14ac:dyDescent="0.3">
      <c r="AE4411" s="19"/>
    </row>
    <row r="4412" spans="31:31" ht="18.75" x14ac:dyDescent="0.3">
      <c r="AE4412" s="19"/>
    </row>
    <row r="4413" spans="31:31" ht="18.75" x14ac:dyDescent="0.3">
      <c r="AE4413" s="19"/>
    </row>
    <row r="4414" spans="31:31" ht="18.75" x14ac:dyDescent="0.3">
      <c r="AE4414" s="19"/>
    </row>
    <row r="4415" spans="31:31" ht="18.75" x14ac:dyDescent="0.3">
      <c r="AE4415" s="19"/>
    </row>
    <row r="4416" spans="31:31" ht="18.75" x14ac:dyDescent="0.3">
      <c r="AE4416" s="19"/>
    </row>
    <row r="4417" spans="31:31" ht="18.75" x14ac:dyDescent="0.3">
      <c r="AE4417" s="19"/>
    </row>
    <row r="4418" spans="31:31" ht="18.75" x14ac:dyDescent="0.3">
      <c r="AE4418" s="19"/>
    </row>
    <row r="4419" spans="31:31" ht="18.75" x14ac:dyDescent="0.3">
      <c r="AE4419" s="19"/>
    </row>
    <row r="4420" spans="31:31" ht="18.75" x14ac:dyDescent="0.3">
      <c r="AE4420" s="19"/>
    </row>
    <row r="4421" spans="31:31" ht="18.75" x14ac:dyDescent="0.3">
      <c r="AE4421" s="19"/>
    </row>
    <row r="4422" spans="31:31" ht="18.75" x14ac:dyDescent="0.3">
      <c r="AE4422" s="19"/>
    </row>
    <row r="4423" spans="31:31" ht="18.75" x14ac:dyDescent="0.3">
      <c r="AE4423" s="19"/>
    </row>
    <row r="4424" spans="31:31" ht="18.75" x14ac:dyDescent="0.3">
      <c r="AE4424" s="19"/>
    </row>
    <row r="4425" spans="31:31" ht="18.75" x14ac:dyDescent="0.3">
      <c r="AE4425" s="19"/>
    </row>
    <row r="4426" spans="31:31" ht="18.75" x14ac:dyDescent="0.3">
      <c r="AE4426" s="19"/>
    </row>
    <row r="4427" spans="31:31" ht="18.75" x14ac:dyDescent="0.3">
      <c r="AE4427" s="19"/>
    </row>
    <row r="4428" spans="31:31" ht="18.75" x14ac:dyDescent="0.3">
      <c r="AE4428" s="19"/>
    </row>
    <row r="4429" spans="31:31" ht="18.75" x14ac:dyDescent="0.3">
      <c r="AE4429" s="19"/>
    </row>
    <row r="4430" spans="31:31" ht="18.75" x14ac:dyDescent="0.3">
      <c r="AE4430" s="19"/>
    </row>
    <row r="4431" spans="31:31" ht="18.75" x14ac:dyDescent="0.3">
      <c r="AE4431" s="19"/>
    </row>
    <row r="4432" spans="31:31" ht="18.75" x14ac:dyDescent="0.3">
      <c r="AE4432" s="19"/>
    </row>
    <row r="4433" spans="31:31" ht="18.75" x14ac:dyDescent="0.3">
      <c r="AE4433" s="19"/>
    </row>
    <row r="4434" spans="31:31" ht="18.75" x14ac:dyDescent="0.3">
      <c r="AE4434" s="19"/>
    </row>
    <row r="4435" spans="31:31" ht="18.75" x14ac:dyDescent="0.3">
      <c r="AE4435" s="19"/>
    </row>
    <row r="4436" spans="31:31" ht="18.75" x14ac:dyDescent="0.3">
      <c r="AE4436" s="19"/>
    </row>
    <row r="4437" spans="31:31" ht="18.75" x14ac:dyDescent="0.3">
      <c r="AE4437" s="19"/>
    </row>
    <row r="4438" spans="31:31" ht="18.75" x14ac:dyDescent="0.3">
      <c r="AE4438" s="19"/>
    </row>
    <row r="4439" spans="31:31" ht="18.75" x14ac:dyDescent="0.3">
      <c r="AE4439" s="19"/>
    </row>
    <row r="4440" spans="31:31" ht="18.75" x14ac:dyDescent="0.3">
      <c r="AE4440" s="19"/>
    </row>
    <row r="4441" spans="31:31" ht="18.75" x14ac:dyDescent="0.3">
      <c r="AE4441" s="19"/>
    </row>
    <row r="4442" spans="31:31" ht="18.75" x14ac:dyDescent="0.3">
      <c r="AE4442" s="19"/>
    </row>
    <row r="4443" spans="31:31" ht="18.75" x14ac:dyDescent="0.3">
      <c r="AE4443" s="19"/>
    </row>
    <row r="4444" spans="31:31" ht="18.75" x14ac:dyDescent="0.3">
      <c r="AE4444" s="19"/>
    </row>
    <row r="4445" spans="31:31" ht="18.75" x14ac:dyDescent="0.3">
      <c r="AE4445" s="19"/>
    </row>
    <row r="4446" spans="31:31" ht="18.75" x14ac:dyDescent="0.3">
      <c r="AE4446" s="19"/>
    </row>
    <row r="4447" spans="31:31" ht="18.75" x14ac:dyDescent="0.3">
      <c r="AE4447" s="19"/>
    </row>
    <row r="4448" spans="31:31" ht="18.75" x14ac:dyDescent="0.3">
      <c r="AE4448" s="19"/>
    </row>
    <row r="4449" spans="31:31" ht="18.75" x14ac:dyDescent="0.3">
      <c r="AE4449" s="19"/>
    </row>
    <row r="4450" spans="31:31" ht="18.75" x14ac:dyDescent="0.3">
      <c r="AE4450" s="19"/>
    </row>
    <row r="4451" spans="31:31" ht="18.75" x14ac:dyDescent="0.3">
      <c r="AE4451" s="19"/>
    </row>
    <row r="4452" spans="31:31" ht="18.75" x14ac:dyDescent="0.3">
      <c r="AE4452" s="19"/>
    </row>
    <row r="4453" spans="31:31" ht="18.75" x14ac:dyDescent="0.3">
      <c r="AE4453" s="19"/>
    </row>
    <row r="4454" spans="31:31" ht="18.75" x14ac:dyDescent="0.3">
      <c r="AE4454" s="19"/>
    </row>
    <row r="4455" spans="31:31" ht="18.75" x14ac:dyDescent="0.3">
      <c r="AE4455" s="19"/>
    </row>
    <row r="4456" spans="31:31" ht="18.75" x14ac:dyDescent="0.3">
      <c r="AE4456" s="19"/>
    </row>
    <row r="4457" spans="31:31" ht="18.75" x14ac:dyDescent="0.3">
      <c r="AE4457" s="19"/>
    </row>
    <row r="4458" spans="31:31" ht="18.75" x14ac:dyDescent="0.3">
      <c r="AE4458" s="19"/>
    </row>
    <row r="4459" spans="31:31" ht="18.75" x14ac:dyDescent="0.3">
      <c r="AE4459" s="19"/>
    </row>
    <row r="4460" spans="31:31" ht="18.75" x14ac:dyDescent="0.3">
      <c r="AE4460" s="19"/>
    </row>
    <row r="4461" spans="31:31" ht="18.75" x14ac:dyDescent="0.3">
      <c r="AE4461" s="19"/>
    </row>
    <row r="4462" spans="31:31" ht="18.75" x14ac:dyDescent="0.3">
      <c r="AE4462" s="19"/>
    </row>
    <row r="4463" spans="31:31" ht="18.75" x14ac:dyDescent="0.3">
      <c r="AE4463" s="19"/>
    </row>
    <row r="4464" spans="31:31" ht="18.75" x14ac:dyDescent="0.3">
      <c r="AE4464" s="19"/>
    </row>
    <row r="4465" spans="31:31" ht="18.75" x14ac:dyDescent="0.3">
      <c r="AE4465" s="19"/>
    </row>
    <row r="4466" spans="31:31" ht="18.75" x14ac:dyDescent="0.3">
      <c r="AE4466" s="19"/>
    </row>
    <row r="4467" spans="31:31" ht="18.75" x14ac:dyDescent="0.3">
      <c r="AE4467" s="19"/>
    </row>
    <row r="4468" spans="31:31" ht="18.75" x14ac:dyDescent="0.3">
      <c r="AE4468" s="19"/>
    </row>
    <row r="4469" spans="31:31" ht="18.75" x14ac:dyDescent="0.3">
      <c r="AE4469" s="19"/>
    </row>
    <row r="4470" spans="31:31" ht="18.75" x14ac:dyDescent="0.3">
      <c r="AE4470" s="19"/>
    </row>
    <row r="4471" spans="31:31" ht="18.75" x14ac:dyDescent="0.3">
      <c r="AE4471" s="19"/>
    </row>
    <row r="4472" spans="31:31" ht="18.75" x14ac:dyDescent="0.3">
      <c r="AE4472" s="19"/>
    </row>
    <row r="4473" spans="31:31" ht="18.75" x14ac:dyDescent="0.3">
      <c r="AE4473" s="19"/>
    </row>
    <row r="4474" spans="31:31" ht="18.75" x14ac:dyDescent="0.3">
      <c r="AE4474" s="19"/>
    </row>
    <row r="4475" spans="31:31" ht="18.75" x14ac:dyDescent="0.3">
      <c r="AE4475" s="19"/>
    </row>
    <row r="4476" spans="31:31" ht="18.75" x14ac:dyDescent="0.3">
      <c r="AE4476" s="19"/>
    </row>
    <row r="4477" spans="31:31" ht="18.75" x14ac:dyDescent="0.3">
      <c r="AE4477" s="19"/>
    </row>
    <row r="4478" spans="31:31" ht="18.75" x14ac:dyDescent="0.3">
      <c r="AE4478" s="19"/>
    </row>
    <row r="4479" spans="31:31" ht="18.75" x14ac:dyDescent="0.3">
      <c r="AE4479" s="19"/>
    </row>
    <row r="4480" spans="31:31" ht="18.75" x14ac:dyDescent="0.3">
      <c r="AE4480" s="19"/>
    </row>
    <row r="4481" spans="31:31" ht="18.75" x14ac:dyDescent="0.3">
      <c r="AE4481" s="19"/>
    </row>
    <row r="4482" spans="31:31" ht="18.75" x14ac:dyDescent="0.3">
      <c r="AE4482" s="19"/>
    </row>
    <row r="4483" spans="31:31" ht="18.75" x14ac:dyDescent="0.3">
      <c r="AE4483" s="19"/>
    </row>
    <row r="4484" spans="31:31" ht="18.75" x14ac:dyDescent="0.3">
      <c r="AE4484" s="19"/>
    </row>
    <row r="4485" spans="31:31" ht="18.75" x14ac:dyDescent="0.3">
      <c r="AE4485" s="19"/>
    </row>
    <row r="4486" spans="31:31" ht="18.75" x14ac:dyDescent="0.3">
      <c r="AE4486" s="19"/>
    </row>
    <row r="4487" spans="31:31" ht="18.75" x14ac:dyDescent="0.3">
      <c r="AE4487" s="19"/>
    </row>
    <row r="4488" spans="31:31" ht="18.75" x14ac:dyDescent="0.3">
      <c r="AE4488" s="19"/>
    </row>
    <row r="4489" spans="31:31" ht="18.75" x14ac:dyDescent="0.3">
      <c r="AE4489" s="19"/>
    </row>
    <row r="4490" spans="31:31" ht="18.75" x14ac:dyDescent="0.3">
      <c r="AE4490" s="19"/>
    </row>
    <row r="4491" spans="31:31" ht="18.75" x14ac:dyDescent="0.3">
      <c r="AE4491" s="19"/>
    </row>
    <row r="4492" spans="31:31" ht="18.75" x14ac:dyDescent="0.3">
      <c r="AE4492" s="19"/>
    </row>
    <row r="4493" spans="31:31" ht="18.75" x14ac:dyDescent="0.3">
      <c r="AE4493" s="19"/>
    </row>
    <row r="4494" spans="31:31" ht="18.75" x14ac:dyDescent="0.3">
      <c r="AE4494" s="19"/>
    </row>
    <row r="4495" spans="31:31" ht="18.75" x14ac:dyDescent="0.3">
      <c r="AE4495" s="19"/>
    </row>
    <row r="4496" spans="31:31" ht="18.75" x14ac:dyDescent="0.3">
      <c r="AE4496" s="19"/>
    </row>
    <row r="4497" spans="31:31" ht="18.75" x14ac:dyDescent="0.3">
      <c r="AE4497" s="19"/>
    </row>
    <row r="4498" spans="31:31" ht="18.75" x14ac:dyDescent="0.3">
      <c r="AE4498" s="19"/>
    </row>
    <row r="4499" spans="31:31" ht="18.75" x14ac:dyDescent="0.3">
      <c r="AE4499" s="19"/>
    </row>
    <row r="4500" spans="31:31" ht="18.75" x14ac:dyDescent="0.3">
      <c r="AE4500" s="19"/>
    </row>
    <row r="4501" spans="31:31" ht="18.75" x14ac:dyDescent="0.3">
      <c r="AE4501" s="19"/>
    </row>
    <row r="4502" spans="31:31" ht="18.75" x14ac:dyDescent="0.3">
      <c r="AE4502" s="19"/>
    </row>
    <row r="4503" spans="31:31" ht="18.75" x14ac:dyDescent="0.3">
      <c r="AE4503" s="19"/>
    </row>
    <row r="4504" spans="31:31" ht="18.75" x14ac:dyDescent="0.3">
      <c r="AE4504" s="19"/>
    </row>
    <row r="4505" spans="31:31" ht="18.75" x14ac:dyDescent="0.3">
      <c r="AE4505" s="19"/>
    </row>
    <row r="4506" spans="31:31" ht="18.75" x14ac:dyDescent="0.3">
      <c r="AE4506" s="19"/>
    </row>
    <row r="4507" spans="31:31" ht="18.75" x14ac:dyDescent="0.3">
      <c r="AE4507" s="19"/>
    </row>
    <row r="4508" spans="31:31" ht="18.75" x14ac:dyDescent="0.3">
      <c r="AE4508" s="19"/>
    </row>
    <row r="4509" spans="31:31" ht="18.75" x14ac:dyDescent="0.3">
      <c r="AE4509" s="19"/>
    </row>
    <row r="4510" spans="31:31" ht="18.75" x14ac:dyDescent="0.3">
      <c r="AE4510" s="19"/>
    </row>
    <row r="4511" spans="31:31" ht="18.75" x14ac:dyDescent="0.3">
      <c r="AE4511" s="19"/>
    </row>
    <row r="4512" spans="31:31" ht="18.75" x14ac:dyDescent="0.3">
      <c r="AE4512" s="19"/>
    </row>
    <row r="4513" spans="31:31" ht="18.75" x14ac:dyDescent="0.3">
      <c r="AE4513" s="19"/>
    </row>
    <row r="4514" spans="31:31" ht="18.75" x14ac:dyDescent="0.3">
      <c r="AE4514" s="19"/>
    </row>
    <row r="4515" spans="31:31" ht="18.75" x14ac:dyDescent="0.3">
      <c r="AE4515" s="19"/>
    </row>
    <row r="4516" spans="31:31" ht="18.75" x14ac:dyDescent="0.3">
      <c r="AE4516" s="19"/>
    </row>
    <row r="4517" spans="31:31" ht="18.75" x14ac:dyDescent="0.3">
      <c r="AE4517" s="19"/>
    </row>
    <row r="4518" spans="31:31" ht="18.75" x14ac:dyDescent="0.3">
      <c r="AE4518" s="19"/>
    </row>
    <row r="4519" spans="31:31" ht="18.75" x14ac:dyDescent="0.3">
      <c r="AE4519" s="19"/>
    </row>
    <row r="4520" spans="31:31" ht="18.75" x14ac:dyDescent="0.3">
      <c r="AE4520" s="19"/>
    </row>
    <row r="4521" spans="31:31" ht="18.75" x14ac:dyDescent="0.3">
      <c r="AE4521" s="19"/>
    </row>
    <row r="4522" spans="31:31" ht="18.75" x14ac:dyDescent="0.3">
      <c r="AE4522" s="19"/>
    </row>
    <row r="4523" spans="31:31" ht="18.75" x14ac:dyDescent="0.3">
      <c r="AE4523" s="19"/>
    </row>
    <row r="4524" spans="31:31" ht="18.75" x14ac:dyDescent="0.3">
      <c r="AE4524" s="19"/>
    </row>
    <row r="4525" spans="31:31" ht="18.75" x14ac:dyDescent="0.3">
      <c r="AE4525" s="19"/>
    </row>
    <row r="4526" spans="31:31" ht="18.75" x14ac:dyDescent="0.3">
      <c r="AE4526" s="19"/>
    </row>
    <row r="4527" spans="31:31" ht="18.75" x14ac:dyDescent="0.3">
      <c r="AE4527" s="19"/>
    </row>
    <row r="4528" spans="31:31" ht="18.75" x14ac:dyDescent="0.3">
      <c r="AE4528" s="19"/>
    </row>
    <row r="4529" spans="31:31" ht="18.75" x14ac:dyDescent="0.3">
      <c r="AE4529" s="19"/>
    </row>
    <row r="4530" spans="31:31" ht="18.75" x14ac:dyDescent="0.3">
      <c r="AE4530" s="19"/>
    </row>
    <row r="4531" spans="31:31" ht="18.75" x14ac:dyDescent="0.3">
      <c r="AE4531" s="19"/>
    </row>
    <row r="4532" spans="31:31" ht="18.75" x14ac:dyDescent="0.3">
      <c r="AE4532" s="19"/>
    </row>
    <row r="4533" spans="31:31" ht="18.75" x14ac:dyDescent="0.3">
      <c r="AE4533" s="19"/>
    </row>
    <row r="4534" spans="31:31" ht="18.75" x14ac:dyDescent="0.3">
      <c r="AE4534" s="19"/>
    </row>
    <row r="4535" spans="31:31" ht="18.75" x14ac:dyDescent="0.3">
      <c r="AE4535" s="19"/>
    </row>
    <row r="4536" spans="31:31" ht="18.75" x14ac:dyDescent="0.3">
      <c r="AE4536" s="19"/>
    </row>
    <row r="4537" spans="31:31" ht="18.75" x14ac:dyDescent="0.3">
      <c r="AE4537" s="19"/>
    </row>
    <row r="4538" spans="31:31" ht="18.75" x14ac:dyDescent="0.3">
      <c r="AE4538" s="19"/>
    </row>
    <row r="4539" spans="31:31" ht="18.75" x14ac:dyDescent="0.3">
      <c r="AE4539" s="19"/>
    </row>
    <row r="4540" spans="31:31" ht="18.75" x14ac:dyDescent="0.3">
      <c r="AE4540" s="19"/>
    </row>
    <row r="4541" spans="31:31" ht="18.75" x14ac:dyDescent="0.3">
      <c r="AE4541" s="19"/>
    </row>
    <row r="4542" spans="31:31" ht="18.75" x14ac:dyDescent="0.3">
      <c r="AE4542" s="19"/>
    </row>
    <row r="4543" spans="31:31" ht="18.75" x14ac:dyDescent="0.3">
      <c r="AE4543" s="19"/>
    </row>
    <row r="4544" spans="31:31" ht="18.75" x14ac:dyDescent="0.3">
      <c r="AE4544" s="19"/>
    </row>
    <row r="4545" spans="31:31" ht="18.75" x14ac:dyDescent="0.3">
      <c r="AE4545" s="19"/>
    </row>
    <row r="4546" spans="31:31" ht="18.75" x14ac:dyDescent="0.3">
      <c r="AE4546" s="19"/>
    </row>
    <row r="4547" spans="31:31" ht="18.75" x14ac:dyDescent="0.3">
      <c r="AE4547" s="19"/>
    </row>
    <row r="4548" spans="31:31" ht="18.75" x14ac:dyDescent="0.3">
      <c r="AE4548" s="19"/>
    </row>
    <row r="4549" spans="31:31" ht="18.75" x14ac:dyDescent="0.3">
      <c r="AE4549" s="19"/>
    </row>
    <row r="4550" spans="31:31" ht="18.75" x14ac:dyDescent="0.3">
      <c r="AE4550" s="19"/>
    </row>
    <row r="4551" spans="31:31" ht="18.75" x14ac:dyDescent="0.3">
      <c r="AE4551" s="19"/>
    </row>
    <row r="4552" spans="31:31" ht="18.75" x14ac:dyDescent="0.3">
      <c r="AE4552" s="19"/>
    </row>
    <row r="4553" spans="31:31" ht="18.75" x14ac:dyDescent="0.3">
      <c r="AE4553" s="19"/>
    </row>
    <row r="4554" spans="31:31" ht="18.75" x14ac:dyDescent="0.3">
      <c r="AE4554" s="19"/>
    </row>
    <row r="4555" spans="31:31" ht="18.75" x14ac:dyDescent="0.3">
      <c r="AE4555" s="19"/>
    </row>
    <row r="4556" spans="31:31" ht="18.75" x14ac:dyDescent="0.3">
      <c r="AE4556" s="19"/>
    </row>
    <row r="4557" spans="31:31" ht="18.75" x14ac:dyDescent="0.3">
      <c r="AE4557" s="19"/>
    </row>
    <row r="4558" spans="31:31" ht="18.75" x14ac:dyDescent="0.3">
      <c r="AE4558" s="19"/>
    </row>
    <row r="4559" spans="31:31" ht="18.75" x14ac:dyDescent="0.3">
      <c r="AE4559" s="19"/>
    </row>
    <row r="4560" spans="31:31" ht="18.75" x14ac:dyDescent="0.3">
      <c r="AE4560" s="19"/>
    </row>
    <row r="4561" spans="31:31" ht="18.75" x14ac:dyDescent="0.3">
      <c r="AE4561" s="19"/>
    </row>
    <row r="4562" spans="31:31" ht="18.75" x14ac:dyDescent="0.3">
      <c r="AE4562" s="19"/>
    </row>
    <row r="4563" spans="31:31" ht="18.75" x14ac:dyDescent="0.3">
      <c r="AE4563" s="19"/>
    </row>
    <row r="4564" spans="31:31" ht="18.75" x14ac:dyDescent="0.3">
      <c r="AE4564" s="19"/>
    </row>
    <row r="4565" spans="31:31" ht="18.75" x14ac:dyDescent="0.3">
      <c r="AE4565" s="19"/>
    </row>
    <row r="4566" spans="31:31" ht="18.75" x14ac:dyDescent="0.3">
      <c r="AE4566" s="19"/>
    </row>
    <row r="4567" spans="31:31" ht="18.75" x14ac:dyDescent="0.3">
      <c r="AE4567" s="19"/>
    </row>
    <row r="4568" spans="31:31" ht="18.75" x14ac:dyDescent="0.3">
      <c r="AE4568" s="19"/>
    </row>
    <row r="4569" spans="31:31" ht="18.75" x14ac:dyDescent="0.3">
      <c r="AE4569" s="19"/>
    </row>
    <row r="4570" spans="31:31" ht="18.75" x14ac:dyDescent="0.3">
      <c r="AE4570" s="19"/>
    </row>
    <row r="4571" spans="31:31" ht="18.75" x14ac:dyDescent="0.3">
      <c r="AE4571" s="19"/>
    </row>
    <row r="4572" spans="31:31" ht="18.75" x14ac:dyDescent="0.3">
      <c r="AE4572" s="19"/>
    </row>
    <row r="4573" spans="31:31" ht="18.75" x14ac:dyDescent="0.3">
      <c r="AE4573" s="19"/>
    </row>
    <row r="4574" spans="31:31" ht="18.75" x14ac:dyDescent="0.3">
      <c r="AE4574" s="19"/>
    </row>
    <row r="4575" spans="31:31" ht="18.75" x14ac:dyDescent="0.3">
      <c r="AE4575" s="19"/>
    </row>
    <row r="4576" spans="31:31" ht="18.75" x14ac:dyDescent="0.3">
      <c r="AE4576" s="19"/>
    </row>
    <row r="4577" spans="31:31" ht="18.75" x14ac:dyDescent="0.3">
      <c r="AE4577" s="19"/>
    </row>
    <row r="4578" spans="31:31" ht="18.75" x14ac:dyDescent="0.3">
      <c r="AE4578" s="19"/>
    </row>
    <row r="4579" spans="31:31" ht="18.75" x14ac:dyDescent="0.3">
      <c r="AE4579" s="19"/>
    </row>
    <row r="4580" spans="31:31" ht="18.75" x14ac:dyDescent="0.3">
      <c r="AE4580" s="19"/>
    </row>
    <row r="4581" spans="31:31" ht="18.75" x14ac:dyDescent="0.3">
      <c r="AE4581" s="19"/>
    </row>
    <row r="4582" spans="31:31" ht="18.75" x14ac:dyDescent="0.3">
      <c r="AE4582" s="19"/>
    </row>
    <row r="4583" spans="31:31" ht="18.75" x14ac:dyDescent="0.3">
      <c r="AE4583" s="19"/>
    </row>
    <row r="4584" spans="31:31" ht="18.75" x14ac:dyDescent="0.3">
      <c r="AE4584" s="19"/>
    </row>
    <row r="4585" spans="31:31" ht="18.75" x14ac:dyDescent="0.3">
      <c r="AE4585" s="19"/>
    </row>
    <row r="4586" spans="31:31" ht="18.75" x14ac:dyDescent="0.3">
      <c r="AE4586" s="19"/>
    </row>
    <row r="4587" spans="31:31" ht="18.75" x14ac:dyDescent="0.3">
      <c r="AE4587" s="19"/>
    </row>
    <row r="4588" spans="31:31" ht="18.75" x14ac:dyDescent="0.3">
      <c r="AE4588" s="19"/>
    </row>
    <row r="4589" spans="31:31" ht="18.75" x14ac:dyDescent="0.3">
      <c r="AE4589" s="19"/>
    </row>
    <row r="4590" spans="31:31" ht="18.75" x14ac:dyDescent="0.3">
      <c r="AE4590" s="19"/>
    </row>
    <row r="4591" spans="31:31" ht="18.75" x14ac:dyDescent="0.3">
      <c r="AE4591" s="19"/>
    </row>
    <row r="4592" spans="31:31" ht="18.75" x14ac:dyDescent="0.3">
      <c r="AE4592" s="19"/>
    </row>
    <row r="4593" spans="31:31" ht="18.75" x14ac:dyDescent="0.3">
      <c r="AE4593" s="19"/>
    </row>
    <row r="4594" spans="31:31" ht="18.75" x14ac:dyDescent="0.3">
      <c r="AE4594" s="19"/>
    </row>
    <row r="4595" spans="31:31" ht="18.75" x14ac:dyDescent="0.3">
      <c r="AE4595" s="19"/>
    </row>
    <row r="4596" spans="31:31" ht="18.75" x14ac:dyDescent="0.3">
      <c r="AE4596" s="19"/>
    </row>
    <row r="4597" spans="31:31" ht="18.75" x14ac:dyDescent="0.3">
      <c r="AE4597" s="19"/>
    </row>
    <row r="4598" spans="31:31" ht="18.75" x14ac:dyDescent="0.3">
      <c r="AE4598" s="19"/>
    </row>
    <row r="4599" spans="31:31" ht="18.75" x14ac:dyDescent="0.3">
      <c r="AE4599" s="19"/>
    </row>
    <row r="4600" spans="31:31" ht="18.75" x14ac:dyDescent="0.3">
      <c r="AE4600" s="19"/>
    </row>
    <row r="4601" spans="31:31" ht="18.75" x14ac:dyDescent="0.3">
      <c r="AE4601" s="19"/>
    </row>
    <row r="4602" spans="31:31" ht="18.75" x14ac:dyDescent="0.3">
      <c r="AE4602" s="19"/>
    </row>
    <row r="4603" spans="31:31" ht="18.75" x14ac:dyDescent="0.3">
      <c r="AE4603" s="19"/>
    </row>
    <row r="4604" spans="31:31" ht="18.75" x14ac:dyDescent="0.3">
      <c r="AE4604" s="19"/>
    </row>
    <row r="4605" spans="31:31" ht="18.75" x14ac:dyDescent="0.3">
      <c r="AE4605" s="19"/>
    </row>
    <row r="4606" spans="31:31" ht="18.75" x14ac:dyDescent="0.3">
      <c r="AE4606" s="19"/>
    </row>
    <row r="4607" spans="31:31" ht="18.75" x14ac:dyDescent="0.3">
      <c r="AE4607" s="19"/>
    </row>
    <row r="4608" spans="31:31" ht="18.75" x14ac:dyDescent="0.3">
      <c r="AE4608" s="19"/>
    </row>
    <row r="4609" spans="31:31" ht="18.75" x14ac:dyDescent="0.3">
      <c r="AE4609" s="19"/>
    </row>
    <row r="4610" spans="31:31" ht="18.75" x14ac:dyDescent="0.3">
      <c r="AE4610" s="19"/>
    </row>
    <row r="4611" spans="31:31" ht="18.75" x14ac:dyDescent="0.3">
      <c r="AE4611" s="19"/>
    </row>
    <row r="4612" spans="31:31" ht="18.75" x14ac:dyDescent="0.3">
      <c r="AE4612" s="19"/>
    </row>
    <row r="4613" spans="31:31" ht="18.75" x14ac:dyDescent="0.3">
      <c r="AE4613" s="19"/>
    </row>
    <row r="4614" spans="31:31" ht="18.75" x14ac:dyDescent="0.3">
      <c r="AE4614" s="19"/>
    </row>
    <row r="4615" spans="31:31" ht="18.75" x14ac:dyDescent="0.3">
      <c r="AE4615" s="19"/>
    </row>
    <row r="4616" spans="31:31" ht="18.75" x14ac:dyDescent="0.3">
      <c r="AE4616" s="19"/>
    </row>
    <row r="4617" spans="31:31" ht="18.75" x14ac:dyDescent="0.3">
      <c r="AE4617" s="19"/>
    </row>
    <row r="4618" spans="31:31" ht="18.75" x14ac:dyDescent="0.3">
      <c r="AE4618" s="19"/>
    </row>
    <row r="4619" spans="31:31" ht="18.75" x14ac:dyDescent="0.3">
      <c r="AE4619" s="19"/>
    </row>
    <row r="4620" spans="31:31" ht="18.75" x14ac:dyDescent="0.3">
      <c r="AE4620" s="19"/>
    </row>
    <row r="4621" spans="31:31" ht="18.75" x14ac:dyDescent="0.3">
      <c r="AE4621" s="19"/>
    </row>
    <row r="4622" spans="31:31" ht="18.75" x14ac:dyDescent="0.3">
      <c r="AE4622" s="19"/>
    </row>
    <row r="4623" spans="31:31" ht="18.75" x14ac:dyDescent="0.3">
      <c r="AE4623" s="19"/>
    </row>
    <row r="4624" spans="31:31" ht="18.75" x14ac:dyDescent="0.3">
      <c r="AE4624" s="19"/>
    </row>
    <row r="4625" spans="31:31" ht="18.75" x14ac:dyDescent="0.3">
      <c r="AE4625" s="19"/>
    </row>
    <row r="4626" spans="31:31" ht="18.75" x14ac:dyDescent="0.3">
      <c r="AE4626" s="19"/>
    </row>
    <row r="4627" spans="31:31" ht="18.75" x14ac:dyDescent="0.3">
      <c r="AE4627" s="19"/>
    </row>
    <row r="4628" spans="31:31" ht="18.75" x14ac:dyDescent="0.3">
      <c r="AE4628" s="19"/>
    </row>
    <row r="4629" spans="31:31" ht="18.75" x14ac:dyDescent="0.3">
      <c r="AE4629" s="19"/>
    </row>
    <row r="4630" spans="31:31" ht="18.75" x14ac:dyDescent="0.3">
      <c r="AE4630" s="19"/>
    </row>
    <row r="4631" spans="31:31" ht="18.75" x14ac:dyDescent="0.3">
      <c r="AE4631" s="19"/>
    </row>
    <row r="4632" spans="31:31" ht="18.75" x14ac:dyDescent="0.3">
      <c r="AE4632" s="19"/>
    </row>
    <row r="4633" spans="31:31" ht="18.75" x14ac:dyDescent="0.3">
      <c r="AE4633" s="19"/>
    </row>
    <row r="4634" spans="31:31" ht="18.75" x14ac:dyDescent="0.3">
      <c r="AE4634" s="19"/>
    </row>
    <row r="4635" spans="31:31" ht="18.75" x14ac:dyDescent="0.3">
      <c r="AE4635" s="19"/>
    </row>
    <row r="4636" spans="31:31" ht="18.75" x14ac:dyDescent="0.3">
      <c r="AE4636" s="19"/>
    </row>
    <row r="4637" spans="31:31" ht="18.75" x14ac:dyDescent="0.3">
      <c r="AE4637" s="19"/>
    </row>
    <row r="4638" spans="31:31" ht="18.75" x14ac:dyDescent="0.3">
      <c r="AE4638" s="19"/>
    </row>
    <row r="4639" spans="31:31" ht="18.75" x14ac:dyDescent="0.3">
      <c r="AE4639" s="19"/>
    </row>
    <row r="4640" spans="31:31" ht="18.75" x14ac:dyDescent="0.3">
      <c r="AE4640" s="19"/>
    </row>
    <row r="4641" spans="31:31" ht="18.75" x14ac:dyDescent="0.3">
      <c r="AE4641" s="19"/>
    </row>
    <row r="4642" spans="31:31" ht="18.75" x14ac:dyDescent="0.3">
      <c r="AE4642" s="19"/>
    </row>
    <row r="4643" spans="31:31" ht="18.75" x14ac:dyDescent="0.3">
      <c r="AE4643" s="19"/>
    </row>
    <row r="4644" spans="31:31" ht="18.75" x14ac:dyDescent="0.3">
      <c r="AE4644" s="19"/>
    </row>
    <row r="4645" spans="31:31" ht="18.75" x14ac:dyDescent="0.3">
      <c r="AE4645" s="19"/>
    </row>
    <row r="4646" spans="31:31" ht="18.75" x14ac:dyDescent="0.3">
      <c r="AE4646" s="19"/>
    </row>
    <row r="4647" spans="31:31" ht="18.75" x14ac:dyDescent="0.3">
      <c r="AE4647" s="19"/>
    </row>
    <row r="4648" spans="31:31" ht="18.75" x14ac:dyDescent="0.3">
      <c r="AE4648" s="19"/>
    </row>
    <row r="4649" spans="31:31" ht="18.75" x14ac:dyDescent="0.3">
      <c r="AE4649" s="19"/>
    </row>
    <row r="4650" spans="31:31" ht="18.75" x14ac:dyDescent="0.3">
      <c r="AE4650" s="19"/>
    </row>
    <row r="4651" spans="31:31" ht="18.75" x14ac:dyDescent="0.3">
      <c r="AE4651" s="19"/>
    </row>
    <row r="4652" spans="31:31" ht="18.75" x14ac:dyDescent="0.3">
      <c r="AE4652" s="19"/>
    </row>
    <row r="4653" spans="31:31" ht="18.75" x14ac:dyDescent="0.3">
      <c r="AE4653" s="19"/>
    </row>
    <row r="4654" spans="31:31" ht="18.75" x14ac:dyDescent="0.3">
      <c r="AE4654" s="19"/>
    </row>
    <row r="4655" spans="31:31" ht="18.75" x14ac:dyDescent="0.3">
      <c r="AE4655" s="19"/>
    </row>
    <row r="4656" spans="31:31" ht="18.75" x14ac:dyDescent="0.3">
      <c r="AE4656" s="19"/>
    </row>
    <row r="4657" spans="31:31" ht="18.75" x14ac:dyDescent="0.3">
      <c r="AE4657" s="19"/>
    </row>
    <row r="4658" spans="31:31" ht="18.75" x14ac:dyDescent="0.3">
      <c r="AE4658" s="19"/>
    </row>
    <row r="4659" spans="31:31" ht="18.75" x14ac:dyDescent="0.3">
      <c r="AE4659" s="19"/>
    </row>
    <row r="4660" spans="31:31" ht="18.75" x14ac:dyDescent="0.3">
      <c r="AE4660" s="19"/>
    </row>
    <row r="4661" spans="31:31" ht="18.75" x14ac:dyDescent="0.3">
      <c r="AE4661" s="19"/>
    </row>
    <row r="4662" spans="31:31" ht="18.75" x14ac:dyDescent="0.3">
      <c r="AE4662" s="19"/>
    </row>
    <row r="4663" spans="31:31" ht="18.75" x14ac:dyDescent="0.3">
      <c r="AE4663" s="19"/>
    </row>
    <row r="4664" spans="31:31" ht="18.75" x14ac:dyDescent="0.3">
      <c r="AE4664" s="19"/>
    </row>
    <row r="4665" spans="31:31" ht="18.75" x14ac:dyDescent="0.3">
      <c r="AE4665" s="19"/>
    </row>
    <row r="4666" spans="31:31" ht="18.75" x14ac:dyDescent="0.3">
      <c r="AE4666" s="19"/>
    </row>
    <row r="4667" spans="31:31" ht="18.75" x14ac:dyDescent="0.3">
      <c r="AE4667" s="19"/>
    </row>
    <row r="4668" spans="31:31" ht="18.75" x14ac:dyDescent="0.3">
      <c r="AE4668" s="19"/>
    </row>
    <row r="4669" spans="31:31" ht="18.75" x14ac:dyDescent="0.3">
      <c r="AE4669" s="19"/>
    </row>
    <row r="4670" spans="31:31" ht="18.75" x14ac:dyDescent="0.3">
      <c r="AE4670" s="19"/>
    </row>
    <row r="4671" spans="31:31" ht="18.75" x14ac:dyDescent="0.3">
      <c r="AE4671" s="19"/>
    </row>
    <row r="4672" spans="31:31" ht="18.75" x14ac:dyDescent="0.3">
      <c r="AE4672" s="19"/>
    </row>
    <row r="4673" spans="31:31" ht="18.75" x14ac:dyDescent="0.3">
      <c r="AE4673" s="19"/>
    </row>
    <row r="4674" spans="31:31" ht="18.75" x14ac:dyDescent="0.3">
      <c r="AE4674" s="19"/>
    </row>
    <row r="4675" spans="31:31" ht="18.75" x14ac:dyDescent="0.3">
      <c r="AE4675" s="19"/>
    </row>
    <row r="4676" spans="31:31" ht="18.75" x14ac:dyDescent="0.3">
      <c r="AE4676" s="19"/>
    </row>
    <row r="4677" spans="31:31" ht="18.75" x14ac:dyDescent="0.3">
      <c r="AE4677" s="19"/>
    </row>
    <row r="4678" spans="31:31" ht="18.75" x14ac:dyDescent="0.3">
      <c r="AE4678" s="19"/>
    </row>
    <row r="4679" spans="31:31" ht="18.75" x14ac:dyDescent="0.3">
      <c r="AE4679" s="19"/>
    </row>
    <row r="4680" spans="31:31" ht="18.75" x14ac:dyDescent="0.3">
      <c r="AE4680" s="19"/>
    </row>
    <row r="4681" spans="31:31" ht="18.75" x14ac:dyDescent="0.3">
      <c r="AE4681" s="19"/>
    </row>
    <row r="4682" spans="31:31" ht="18.75" x14ac:dyDescent="0.3">
      <c r="AE4682" s="19"/>
    </row>
    <row r="4683" spans="31:31" ht="18.75" x14ac:dyDescent="0.3">
      <c r="AE4683" s="19"/>
    </row>
    <row r="4684" spans="31:31" ht="18.75" x14ac:dyDescent="0.3">
      <c r="AE4684" s="19"/>
    </row>
    <row r="4685" spans="31:31" ht="18.75" x14ac:dyDescent="0.3">
      <c r="AE4685" s="19"/>
    </row>
    <row r="4686" spans="31:31" ht="18.75" x14ac:dyDescent="0.3">
      <c r="AE4686" s="19"/>
    </row>
    <row r="4687" spans="31:31" ht="18.75" x14ac:dyDescent="0.3">
      <c r="AE4687" s="19"/>
    </row>
    <row r="4688" spans="31:31" ht="18.75" x14ac:dyDescent="0.3">
      <c r="AE4688" s="19"/>
    </row>
    <row r="4689" spans="31:31" ht="18.75" x14ac:dyDescent="0.3">
      <c r="AE4689" s="19"/>
    </row>
    <row r="4690" spans="31:31" ht="18.75" x14ac:dyDescent="0.3">
      <c r="AE4690" s="19"/>
    </row>
    <row r="4691" spans="31:31" ht="18.75" x14ac:dyDescent="0.3">
      <c r="AE4691" s="19"/>
    </row>
    <row r="4692" spans="31:31" ht="18.75" x14ac:dyDescent="0.3">
      <c r="AE4692" s="19"/>
    </row>
    <row r="4693" spans="31:31" ht="18.75" x14ac:dyDescent="0.3">
      <c r="AE4693" s="19"/>
    </row>
    <row r="4694" spans="31:31" ht="18.75" x14ac:dyDescent="0.3">
      <c r="AE4694" s="19"/>
    </row>
    <row r="4695" spans="31:31" ht="18.75" x14ac:dyDescent="0.3">
      <c r="AE4695" s="19"/>
    </row>
    <row r="4696" spans="31:31" ht="18.75" x14ac:dyDescent="0.3">
      <c r="AE4696" s="19"/>
    </row>
    <row r="4697" spans="31:31" ht="18.75" x14ac:dyDescent="0.3">
      <c r="AE4697" s="19"/>
    </row>
    <row r="4698" spans="31:31" ht="18.75" x14ac:dyDescent="0.3">
      <c r="AE4698" s="19"/>
    </row>
    <row r="4699" spans="31:31" ht="18.75" x14ac:dyDescent="0.3">
      <c r="AE4699" s="19"/>
    </row>
    <row r="4700" spans="31:31" ht="18.75" x14ac:dyDescent="0.3">
      <c r="AE4700" s="19"/>
    </row>
    <row r="4701" spans="31:31" ht="18.75" x14ac:dyDescent="0.3">
      <c r="AE4701" s="19"/>
    </row>
    <row r="4702" spans="31:31" ht="18.75" x14ac:dyDescent="0.3">
      <c r="AE4702" s="19"/>
    </row>
    <row r="4703" spans="31:31" ht="18.75" x14ac:dyDescent="0.3">
      <c r="AE4703" s="19"/>
    </row>
    <row r="4704" spans="31:31" ht="18.75" x14ac:dyDescent="0.3">
      <c r="AE4704" s="19"/>
    </row>
    <row r="4705" spans="31:31" ht="18.75" x14ac:dyDescent="0.3">
      <c r="AE4705" s="19"/>
    </row>
    <row r="4706" spans="31:31" ht="18.75" x14ac:dyDescent="0.3">
      <c r="AE4706" s="19"/>
    </row>
    <row r="4707" spans="31:31" ht="18.75" x14ac:dyDescent="0.3">
      <c r="AE4707" s="19"/>
    </row>
    <row r="4708" spans="31:31" ht="18.75" x14ac:dyDescent="0.3">
      <c r="AE4708" s="19"/>
    </row>
    <row r="4709" spans="31:31" ht="18.75" x14ac:dyDescent="0.3">
      <c r="AE4709" s="19"/>
    </row>
    <row r="4710" spans="31:31" ht="18.75" x14ac:dyDescent="0.3">
      <c r="AE4710" s="19"/>
    </row>
    <row r="4711" spans="31:31" ht="18.75" x14ac:dyDescent="0.3">
      <c r="AE4711" s="19"/>
    </row>
    <row r="4712" spans="31:31" ht="18.75" x14ac:dyDescent="0.3">
      <c r="AE4712" s="19"/>
    </row>
    <row r="4713" spans="31:31" ht="18.75" x14ac:dyDescent="0.3">
      <c r="AE4713" s="19"/>
    </row>
    <row r="4714" spans="31:31" ht="18.75" x14ac:dyDescent="0.3">
      <c r="AE4714" s="19"/>
    </row>
    <row r="4715" spans="31:31" ht="18.75" x14ac:dyDescent="0.3">
      <c r="AE4715" s="19"/>
    </row>
    <row r="4716" spans="31:31" ht="18.75" x14ac:dyDescent="0.3">
      <c r="AE4716" s="19"/>
    </row>
    <row r="4717" spans="31:31" ht="18.75" x14ac:dyDescent="0.3">
      <c r="AE4717" s="19"/>
    </row>
    <row r="4718" spans="31:31" ht="18.75" x14ac:dyDescent="0.3">
      <c r="AE4718" s="19"/>
    </row>
    <row r="4719" spans="31:31" ht="18.75" x14ac:dyDescent="0.3">
      <c r="AE4719" s="19"/>
    </row>
    <row r="4720" spans="31:31" ht="18.75" x14ac:dyDescent="0.3">
      <c r="AE4720" s="19"/>
    </row>
    <row r="4721" spans="31:31" ht="18.75" x14ac:dyDescent="0.3">
      <c r="AE4721" s="19"/>
    </row>
    <row r="4722" spans="31:31" ht="18.75" x14ac:dyDescent="0.3">
      <c r="AE4722" s="19"/>
    </row>
    <row r="4723" spans="31:31" ht="18.75" x14ac:dyDescent="0.3">
      <c r="AE4723" s="19"/>
    </row>
    <row r="4724" spans="31:31" ht="18.75" x14ac:dyDescent="0.3">
      <c r="AE4724" s="19"/>
    </row>
    <row r="4725" spans="31:31" ht="18.75" x14ac:dyDescent="0.3">
      <c r="AE4725" s="19"/>
    </row>
    <row r="4726" spans="31:31" ht="18.75" x14ac:dyDescent="0.3">
      <c r="AE4726" s="19"/>
    </row>
    <row r="4727" spans="31:31" ht="18.75" x14ac:dyDescent="0.3">
      <c r="AE4727" s="19"/>
    </row>
    <row r="4728" spans="31:31" ht="18.75" x14ac:dyDescent="0.3">
      <c r="AE4728" s="19"/>
    </row>
    <row r="4729" spans="31:31" ht="18.75" x14ac:dyDescent="0.3">
      <c r="AE4729" s="19"/>
    </row>
    <row r="4730" spans="31:31" ht="18.75" x14ac:dyDescent="0.3">
      <c r="AE4730" s="19"/>
    </row>
    <row r="4731" spans="31:31" ht="18.75" x14ac:dyDescent="0.3">
      <c r="AE4731" s="19"/>
    </row>
    <row r="4732" spans="31:31" ht="18.75" x14ac:dyDescent="0.3">
      <c r="AE4732" s="19"/>
    </row>
    <row r="4733" spans="31:31" ht="18.75" x14ac:dyDescent="0.3">
      <c r="AE4733" s="19"/>
    </row>
    <row r="4734" spans="31:31" ht="18.75" x14ac:dyDescent="0.3">
      <c r="AE4734" s="19"/>
    </row>
    <row r="4735" spans="31:31" ht="18.75" x14ac:dyDescent="0.3">
      <c r="AE4735" s="19"/>
    </row>
    <row r="4736" spans="31:31" ht="18.75" x14ac:dyDescent="0.3">
      <c r="AE4736" s="19"/>
    </row>
    <row r="4737" spans="31:31" ht="18.75" x14ac:dyDescent="0.3">
      <c r="AE4737" s="19"/>
    </row>
    <row r="4738" spans="31:31" ht="18.75" x14ac:dyDescent="0.3">
      <c r="AE4738" s="19"/>
    </row>
    <row r="4739" spans="31:31" ht="18.75" x14ac:dyDescent="0.3">
      <c r="AE4739" s="19"/>
    </row>
    <row r="4740" spans="31:31" ht="18.75" x14ac:dyDescent="0.3">
      <c r="AE4740" s="19"/>
    </row>
    <row r="4741" spans="31:31" ht="18.75" x14ac:dyDescent="0.3">
      <c r="AE4741" s="19"/>
    </row>
    <row r="4742" spans="31:31" ht="18.75" x14ac:dyDescent="0.3">
      <c r="AE4742" s="19"/>
    </row>
    <row r="4743" spans="31:31" ht="18.75" x14ac:dyDescent="0.3">
      <c r="AE4743" s="19"/>
    </row>
    <row r="4744" spans="31:31" ht="18.75" x14ac:dyDescent="0.3">
      <c r="AE4744" s="19"/>
    </row>
    <row r="4745" spans="31:31" ht="18.75" x14ac:dyDescent="0.3">
      <c r="AE4745" s="19"/>
    </row>
    <row r="4746" spans="31:31" ht="18.75" x14ac:dyDescent="0.3">
      <c r="AE4746" s="19"/>
    </row>
    <row r="4747" spans="31:31" ht="18.75" x14ac:dyDescent="0.3">
      <c r="AE4747" s="19"/>
    </row>
    <row r="4748" spans="31:31" ht="18.75" x14ac:dyDescent="0.3">
      <c r="AE4748" s="19"/>
    </row>
    <row r="4749" spans="31:31" ht="18.75" x14ac:dyDescent="0.3">
      <c r="AE4749" s="19"/>
    </row>
    <row r="4750" spans="31:31" ht="18.75" x14ac:dyDescent="0.3">
      <c r="AE4750" s="19"/>
    </row>
    <row r="4751" spans="31:31" ht="18.75" x14ac:dyDescent="0.3">
      <c r="AE4751" s="19"/>
    </row>
    <row r="4752" spans="31:31" ht="18.75" x14ac:dyDescent="0.3">
      <c r="AE4752" s="19"/>
    </row>
    <row r="4753" spans="31:31" ht="18.75" x14ac:dyDescent="0.3">
      <c r="AE4753" s="19"/>
    </row>
    <row r="4754" spans="31:31" ht="18.75" x14ac:dyDescent="0.3">
      <c r="AE4754" s="19"/>
    </row>
    <row r="4755" spans="31:31" ht="18.75" x14ac:dyDescent="0.3">
      <c r="AE4755" s="19"/>
    </row>
    <row r="4756" spans="31:31" ht="18.75" x14ac:dyDescent="0.3">
      <c r="AE4756" s="19"/>
    </row>
    <row r="4757" spans="31:31" ht="18.75" x14ac:dyDescent="0.3">
      <c r="AE4757" s="19"/>
    </row>
    <row r="4758" spans="31:31" ht="18.75" x14ac:dyDescent="0.3">
      <c r="AE4758" s="19"/>
    </row>
    <row r="4759" spans="31:31" ht="18.75" x14ac:dyDescent="0.3">
      <c r="AE4759" s="19"/>
    </row>
    <row r="4760" spans="31:31" ht="18.75" x14ac:dyDescent="0.3">
      <c r="AE4760" s="19"/>
    </row>
    <row r="4761" spans="31:31" ht="18.75" x14ac:dyDescent="0.3">
      <c r="AE4761" s="19"/>
    </row>
    <row r="4762" spans="31:31" ht="18.75" x14ac:dyDescent="0.3">
      <c r="AE4762" s="19"/>
    </row>
    <row r="4763" spans="31:31" ht="18.75" x14ac:dyDescent="0.3">
      <c r="AE4763" s="19"/>
    </row>
    <row r="4764" spans="31:31" ht="18.75" x14ac:dyDescent="0.3">
      <c r="AE4764" s="19"/>
    </row>
    <row r="4765" spans="31:31" ht="18.75" x14ac:dyDescent="0.3">
      <c r="AE4765" s="19"/>
    </row>
    <row r="4766" spans="31:31" ht="18.75" x14ac:dyDescent="0.3">
      <c r="AE4766" s="19"/>
    </row>
    <row r="4767" spans="31:31" ht="18.75" x14ac:dyDescent="0.3">
      <c r="AE4767" s="19"/>
    </row>
    <row r="4768" spans="31:31" ht="18.75" x14ac:dyDescent="0.3">
      <c r="AE4768" s="19"/>
    </row>
    <row r="4769" spans="31:31" ht="18.75" x14ac:dyDescent="0.3">
      <c r="AE4769" s="19"/>
    </row>
    <row r="4770" spans="31:31" ht="18.75" x14ac:dyDescent="0.3">
      <c r="AE4770" s="19"/>
    </row>
    <row r="4771" spans="31:31" ht="18.75" x14ac:dyDescent="0.3">
      <c r="AE4771" s="19"/>
    </row>
    <row r="4772" spans="31:31" ht="18.75" x14ac:dyDescent="0.3">
      <c r="AE4772" s="19"/>
    </row>
    <row r="4773" spans="31:31" ht="18.75" x14ac:dyDescent="0.3">
      <c r="AE4773" s="19"/>
    </row>
    <row r="4774" spans="31:31" ht="18.75" x14ac:dyDescent="0.3">
      <c r="AE4774" s="19"/>
    </row>
    <row r="4775" spans="31:31" ht="18.75" x14ac:dyDescent="0.3">
      <c r="AE4775" s="19"/>
    </row>
    <row r="4776" spans="31:31" ht="18.75" x14ac:dyDescent="0.3">
      <c r="AE4776" s="19"/>
    </row>
    <row r="4777" spans="31:31" ht="18.75" x14ac:dyDescent="0.3">
      <c r="AE4777" s="19"/>
    </row>
    <row r="4778" spans="31:31" ht="18.75" x14ac:dyDescent="0.3">
      <c r="AE4778" s="19"/>
    </row>
    <row r="4779" spans="31:31" ht="18.75" x14ac:dyDescent="0.3">
      <c r="AE4779" s="19"/>
    </row>
    <row r="4780" spans="31:31" ht="18.75" x14ac:dyDescent="0.3">
      <c r="AE4780" s="19"/>
    </row>
    <row r="4781" spans="31:31" ht="18.75" x14ac:dyDescent="0.3">
      <c r="AE4781" s="19"/>
    </row>
    <row r="4782" spans="31:31" ht="18.75" x14ac:dyDescent="0.3">
      <c r="AE4782" s="19"/>
    </row>
    <row r="4783" spans="31:31" ht="18.75" x14ac:dyDescent="0.3">
      <c r="AE4783" s="19"/>
    </row>
    <row r="4784" spans="31:31" ht="18.75" x14ac:dyDescent="0.3">
      <c r="AE4784" s="19"/>
    </row>
    <row r="4785" spans="31:31" ht="18.75" x14ac:dyDescent="0.3">
      <c r="AE4785" s="19"/>
    </row>
    <row r="4786" spans="31:31" ht="18.75" x14ac:dyDescent="0.3">
      <c r="AE4786" s="19"/>
    </row>
    <row r="4787" spans="31:31" ht="18.75" x14ac:dyDescent="0.3">
      <c r="AE4787" s="19"/>
    </row>
    <row r="4788" spans="31:31" ht="18.75" x14ac:dyDescent="0.3">
      <c r="AE4788" s="19"/>
    </row>
    <row r="4789" spans="31:31" ht="18.75" x14ac:dyDescent="0.3">
      <c r="AE4789" s="19"/>
    </row>
    <row r="4790" spans="31:31" ht="18.75" x14ac:dyDescent="0.3">
      <c r="AE4790" s="19"/>
    </row>
    <row r="4791" spans="31:31" ht="18.75" x14ac:dyDescent="0.3">
      <c r="AE4791" s="19"/>
    </row>
    <row r="4792" spans="31:31" ht="18.75" x14ac:dyDescent="0.3">
      <c r="AE4792" s="19"/>
    </row>
    <row r="4793" spans="31:31" ht="18.75" x14ac:dyDescent="0.3">
      <c r="AE4793" s="19"/>
    </row>
    <row r="4794" spans="31:31" ht="18.75" x14ac:dyDescent="0.3">
      <c r="AE4794" s="19"/>
    </row>
    <row r="4795" spans="31:31" ht="18.75" x14ac:dyDescent="0.3">
      <c r="AE4795" s="19"/>
    </row>
    <row r="4796" spans="31:31" ht="18.75" x14ac:dyDescent="0.3">
      <c r="AE4796" s="19"/>
    </row>
    <row r="4797" spans="31:31" ht="18.75" x14ac:dyDescent="0.3">
      <c r="AE4797" s="19"/>
    </row>
    <row r="4798" spans="31:31" ht="18.75" x14ac:dyDescent="0.3">
      <c r="AE4798" s="19"/>
    </row>
    <row r="4799" spans="31:31" ht="18.75" x14ac:dyDescent="0.3">
      <c r="AE4799" s="19"/>
    </row>
    <row r="4800" spans="31:31" ht="18.75" x14ac:dyDescent="0.3">
      <c r="AE4800" s="19"/>
    </row>
    <row r="4801" spans="31:31" ht="18.75" x14ac:dyDescent="0.3">
      <c r="AE4801" s="19"/>
    </row>
    <row r="4802" spans="31:31" ht="18.75" x14ac:dyDescent="0.3">
      <c r="AE4802" s="19"/>
    </row>
    <row r="4803" spans="31:31" ht="18.75" x14ac:dyDescent="0.3">
      <c r="AE4803" s="19"/>
    </row>
    <row r="4804" spans="31:31" ht="18.75" x14ac:dyDescent="0.3">
      <c r="AE4804" s="19"/>
    </row>
    <row r="4805" spans="31:31" ht="18.75" x14ac:dyDescent="0.3">
      <c r="AE4805" s="19"/>
    </row>
    <row r="4806" spans="31:31" ht="18.75" x14ac:dyDescent="0.3">
      <c r="AE4806" s="19"/>
    </row>
    <row r="4807" spans="31:31" ht="18.75" x14ac:dyDescent="0.3">
      <c r="AE4807" s="19"/>
    </row>
    <row r="4808" spans="31:31" ht="18.75" x14ac:dyDescent="0.3">
      <c r="AE4808" s="19"/>
    </row>
    <row r="4809" spans="31:31" ht="18.75" x14ac:dyDescent="0.3">
      <c r="AE4809" s="19"/>
    </row>
    <row r="4810" spans="31:31" ht="18.75" x14ac:dyDescent="0.3">
      <c r="AE4810" s="19"/>
    </row>
    <row r="4811" spans="31:31" ht="18.75" x14ac:dyDescent="0.3">
      <c r="AE4811" s="19"/>
    </row>
    <row r="4812" spans="31:31" ht="18.75" x14ac:dyDescent="0.3">
      <c r="AE4812" s="19"/>
    </row>
    <row r="4813" spans="31:31" ht="18.75" x14ac:dyDescent="0.3">
      <c r="AE4813" s="19"/>
    </row>
    <row r="4814" spans="31:31" ht="18.75" x14ac:dyDescent="0.3">
      <c r="AE4814" s="19"/>
    </row>
    <row r="4815" spans="31:31" ht="18.75" x14ac:dyDescent="0.3">
      <c r="AE4815" s="20"/>
    </row>
    <row r="4816" spans="31:31" ht="18.75" x14ac:dyDescent="0.3">
      <c r="AE4816" s="19"/>
    </row>
    <row r="4817" spans="31:31" ht="18.75" x14ac:dyDescent="0.3">
      <c r="AE4817" s="19"/>
    </row>
    <row r="4818" spans="31:31" ht="18.75" x14ac:dyDescent="0.3">
      <c r="AE4818" s="19"/>
    </row>
    <row r="4819" spans="31:31" ht="18.75" x14ac:dyDescent="0.3">
      <c r="AE4819" s="19"/>
    </row>
    <row r="4820" spans="31:31" ht="18.75" x14ac:dyDescent="0.3">
      <c r="AE4820" s="19"/>
    </row>
    <row r="4821" spans="31:31" ht="18.75" x14ac:dyDescent="0.3">
      <c r="AE4821" s="19"/>
    </row>
    <row r="4822" spans="31:31" ht="18.75" x14ac:dyDescent="0.3">
      <c r="AE4822" s="19"/>
    </row>
    <row r="4823" spans="31:31" ht="18.75" x14ac:dyDescent="0.3">
      <c r="AE4823" s="19"/>
    </row>
    <row r="4824" spans="31:31" ht="18.75" x14ac:dyDescent="0.3">
      <c r="AE4824" s="19"/>
    </row>
    <row r="4825" spans="31:31" ht="18.75" x14ac:dyDescent="0.3">
      <c r="AE4825" s="19"/>
    </row>
    <row r="4826" spans="31:31" ht="18.75" x14ac:dyDescent="0.3">
      <c r="AE4826" s="19"/>
    </row>
    <row r="4827" spans="31:31" ht="18.75" x14ac:dyDescent="0.3">
      <c r="AE4827" s="19"/>
    </row>
    <row r="4828" spans="31:31" ht="18.75" x14ac:dyDescent="0.3">
      <c r="AE4828" s="19"/>
    </row>
    <row r="4829" spans="31:31" ht="18.75" x14ac:dyDescent="0.3">
      <c r="AE4829" s="19"/>
    </row>
    <row r="4830" spans="31:31" ht="18.75" x14ac:dyDescent="0.3">
      <c r="AE4830" s="19"/>
    </row>
    <row r="4831" spans="31:31" ht="18.75" x14ac:dyDescent="0.3">
      <c r="AE4831" s="19"/>
    </row>
    <row r="4832" spans="31:31" ht="18.75" x14ac:dyDescent="0.3">
      <c r="AE4832" s="19"/>
    </row>
    <row r="4833" spans="31:31" ht="18.75" x14ac:dyDescent="0.3">
      <c r="AE4833" s="19"/>
    </row>
    <row r="4834" spans="31:31" ht="18.75" x14ac:dyDescent="0.3">
      <c r="AE4834" s="19"/>
    </row>
    <row r="4835" spans="31:31" ht="18.75" x14ac:dyDescent="0.3">
      <c r="AE4835" s="19"/>
    </row>
    <row r="4836" spans="31:31" ht="18.75" x14ac:dyDescent="0.3">
      <c r="AE4836" s="19"/>
    </row>
    <row r="4837" spans="31:31" ht="18.75" x14ac:dyDescent="0.3">
      <c r="AE4837" s="19"/>
    </row>
    <row r="4838" spans="31:31" ht="18.75" x14ac:dyDescent="0.3">
      <c r="AE4838" s="19"/>
    </row>
    <row r="4839" spans="31:31" ht="18.75" x14ac:dyDescent="0.3">
      <c r="AE4839" s="19"/>
    </row>
    <row r="4840" spans="31:31" ht="18.75" x14ac:dyDescent="0.3">
      <c r="AE4840" s="19"/>
    </row>
    <row r="4841" spans="31:31" ht="18.75" x14ac:dyDescent="0.3">
      <c r="AE4841" s="19"/>
    </row>
    <row r="4842" spans="31:31" ht="18.75" x14ac:dyDescent="0.3">
      <c r="AE4842" s="19"/>
    </row>
    <row r="4843" spans="31:31" ht="18.75" x14ac:dyDescent="0.3">
      <c r="AE4843" s="19"/>
    </row>
    <row r="4844" spans="31:31" ht="18.75" x14ac:dyDescent="0.3">
      <c r="AE4844" s="19"/>
    </row>
    <row r="4845" spans="31:31" ht="18.75" x14ac:dyDescent="0.3">
      <c r="AE4845" s="19"/>
    </row>
    <row r="4846" spans="31:31" ht="18.75" x14ac:dyDescent="0.3">
      <c r="AE4846" s="19"/>
    </row>
    <row r="4847" spans="31:31" ht="18.75" x14ac:dyDescent="0.3">
      <c r="AE4847" s="19"/>
    </row>
    <row r="4848" spans="31:31" ht="18.75" x14ac:dyDescent="0.3">
      <c r="AE4848" s="19"/>
    </row>
    <row r="4849" spans="31:31" ht="18.75" x14ac:dyDescent="0.3">
      <c r="AE4849" s="19"/>
    </row>
    <row r="4850" spans="31:31" ht="18.75" x14ac:dyDescent="0.3">
      <c r="AE4850" s="19"/>
    </row>
    <row r="4851" spans="31:31" ht="18.75" x14ac:dyDescent="0.3">
      <c r="AE4851" s="20"/>
    </row>
    <row r="4852" spans="31:31" ht="18.75" x14ac:dyDescent="0.3">
      <c r="AE4852" s="19"/>
    </row>
    <row r="4853" spans="31:31" ht="18.75" x14ac:dyDescent="0.3">
      <c r="AE4853" s="19"/>
    </row>
    <row r="4854" spans="31:31" ht="18.75" x14ac:dyDescent="0.3">
      <c r="AE4854" s="19"/>
    </row>
    <row r="4855" spans="31:31" ht="18.75" x14ac:dyDescent="0.3">
      <c r="AE4855" s="19"/>
    </row>
    <row r="4856" spans="31:31" ht="18.75" x14ac:dyDescent="0.3">
      <c r="AE4856" s="19"/>
    </row>
    <row r="4857" spans="31:31" ht="18.75" x14ac:dyDescent="0.3">
      <c r="AE4857" s="19"/>
    </row>
    <row r="4858" spans="31:31" ht="18.75" x14ac:dyDescent="0.3">
      <c r="AE4858" s="19"/>
    </row>
    <row r="4859" spans="31:31" ht="18.75" x14ac:dyDescent="0.3">
      <c r="AE4859" s="19"/>
    </row>
    <row r="4860" spans="31:31" ht="18.75" x14ac:dyDescent="0.3">
      <c r="AE4860" s="19"/>
    </row>
    <row r="4861" spans="31:31" ht="18.75" x14ac:dyDescent="0.3">
      <c r="AE4861" s="19"/>
    </row>
    <row r="4862" spans="31:31" ht="18.75" x14ac:dyDescent="0.3">
      <c r="AE4862" s="19"/>
    </row>
    <row r="4863" spans="31:31" ht="18.75" x14ac:dyDescent="0.3">
      <c r="AE4863" s="19"/>
    </row>
    <row r="4864" spans="31:31" ht="18.75" x14ac:dyDescent="0.3">
      <c r="AE4864" s="19"/>
    </row>
    <row r="4865" spans="31:31" ht="18.75" x14ac:dyDescent="0.3">
      <c r="AE4865" s="19"/>
    </row>
    <row r="4866" spans="31:31" ht="18.75" x14ac:dyDescent="0.3">
      <c r="AE4866" s="19"/>
    </row>
    <row r="4867" spans="31:31" ht="18.75" x14ac:dyDescent="0.3">
      <c r="AE4867" s="19"/>
    </row>
    <row r="4868" spans="31:31" ht="18.75" x14ac:dyDescent="0.3">
      <c r="AE4868" s="19"/>
    </row>
    <row r="4869" spans="31:31" ht="18.75" x14ac:dyDescent="0.3">
      <c r="AE4869" s="19"/>
    </row>
    <row r="4870" spans="31:31" ht="18.75" x14ac:dyDescent="0.3">
      <c r="AE4870" s="19"/>
    </row>
    <row r="4871" spans="31:31" ht="18.75" x14ac:dyDescent="0.3">
      <c r="AE4871" s="19"/>
    </row>
    <row r="4872" spans="31:31" ht="18.75" x14ac:dyDescent="0.3">
      <c r="AE4872" s="19"/>
    </row>
    <row r="4873" spans="31:31" ht="18.75" x14ac:dyDescent="0.3">
      <c r="AE4873" s="19"/>
    </row>
    <row r="4874" spans="31:31" ht="18.75" x14ac:dyDescent="0.3">
      <c r="AE4874" s="19"/>
    </row>
    <row r="4875" spans="31:31" ht="18.75" x14ac:dyDescent="0.3">
      <c r="AE4875" s="19"/>
    </row>
    <row r="4876" spans="31:31" ht="18.75" x14ac:dyDescent="0.3">
      <c r="AE4876" s="19"/>
    </row>
    <row r="4877" spans="31:31" ht="18.75" x14ac:dyDescent="0.3">
      <c r="AE4877" s="19"/>
    </row>
    <row r="4878" spans="31:31" ht="18.75" x14ac:dyDescent="0.3">
      <c r="AE4878" s="19"/>
    </row>
    <row r="4879" spans="31:31" ht="18.75" x14ac:dyDescent="0.3">
      <c r="AE4879" s="19"/>
    </row>
    <row r="4880" spans="31:31" ht="18.75" x14ac:dyDescent="0.3">
      <c r="AE4880" s="19"/>
    </row>
    <row r="4881" spans="31:31" ht="18.75" x14ac:dyDescent="0.3">
      <c r="AE4881" s="19"/>
    </row>
    <row r="4882" spans="31:31" ht="18.75" x14ac:dyDescent="0.3">
      <c r="AE4882" s="19"/>
    </row>
    <row r="4883" spans="31:31" ht="18.75" x14ac:dyDescent="0.3">
      <c r="AE4883" s="19"/>
    </row>
    <row r="4884" spans="31:31" ht="18.75" x14ac:dyDescent="0.3">
      <c r="AE4884" s="19"/>
    </row>
    <row r="4885" spans="31:31" ht="18.75" x14ac:dyDescent="0.3">
      <c r="AE4885" s="19"/>
    </row>
    <row r="4886" spans="31:31" ht="18.75" x14ac:dyDescent="0.3">
      <c r="AE4886" s="19"/>
    </row>
    <row r="4887" spans="31:31" ht="18.75" x14ac:dyDescent="0.3">
      <c r="AE4887" s="19"/>
    </row>
    <row r="4888" spans="31:31" ht="18.75" x14ac:dyDescent="0.3">
      <c r="AE4888" s="19"/>
    </row>
    <row r="4889" spans="31:31" ht="18.75" x14ac:dyDescent="0.3">
      <c r="AE4889" s="19"/>
    </row>
    <row r="4890" spans="31:31" ht="18.75" x14ac:dyDescent="0.3">
      <c r="AE4890" s="19"/>
    </row>
    <row r="4891" spans="31:31" ht="18.75" x14ac:dyDescent="0.3">
      <c r="AE4891" s="19"/>
    </row>
    <row r="4892" spans="31:31" ht="18.75" x14ac:dyDescent="0.3">
      <c r="AE4892" s="19"/>
    </row>
    <row r="4893" spans="31:31" ht="18.75" x14ac:dyDescent="0.3">
      <c r="AE4893" s="19"/>
    </row>
    <row r="4894" spans="31:31" ht="18.75" x14ac:dyDescent="0.3">
      <c r="AE4894" s="19"/>
    </row>
    <row r="4895" spans="31:31" ht="18.75" x14ac:dyDescent="0.3">
      <c r="AE4895" s="19"/>
    </row>
    <row r="4896" spans="31:31" ht="18.75" x14ac:dyDescent="0.3">
      <c r="AE4896" s="19"/>
    </row>
    <row r="4897" spans="31:31" ht="18.75" x14ac:dyDescent="0.3">
      <c r="AE4897" s="19"/>
    </row>
    <row r="4898" spans="31:31" ht="18.75" x14ac:dyDescent="0.3">
      <c r="AE4898" s="19"/>
    </row>
    <row r="4899" spans="31:31" ht="18.75" x14ac:dyDescent="0.3">
      <c r="AE4899" s="19"/>
    </row>
    <row r="4900" spans="31:31" ht="18.75" x14ac:dyDescent="0.3">
      <c r="AE4900" s="19"/>
    </row>
    <row r="4901" spans="31:31" ht="18.75" x14ac:dyDescent="0.3">
      <c r="AE4901" s="19"/>
    </row>
    <row r="4902" spans="31:31" ht="18.75" x14ac:dyDescent="0.3">
      <c r="AE4902" s="19"/>
    </row>
    <row r="4903" spans="31:31" ht="18.75" x14ac:dyDescent="0.3">
      <c r="AE4903" s="19"/>
    </row>
    <row r="4904" spans="31:31" ht="18.75" x14ac:dyDescent="0.3">
      <c r="AE4904" s="19"/>
    </row>
    <row r="4905" spans="31:31" ht="18.75" x14ac:dyDescent="0.3">
      <c r="AE4905" s="19"/>
    </row>
    <row r="4906" spans="31:31" ht="18.75" x14ac:dyDescent="0.3">
      <c r="AE4906" s="19"/>
    </row>
    <row r="4907" spans="31:31" ht="18.75" x14ac:dyDescent="0.3">
      <c r="AE4907" s="19"/>
    </row>
    <row r="4908" spans="31:31" ht="18.75" x14ac:dyDescent="0.3">
      <c r="AE4908" s="19"/>
    </row>
    <row r="4909" spans="31:31" ht="18.75" x14ac:dyDescent="0.3">
      <c r="AE4909" s="19"/>
    </row>
    <row r="4910" spans="31:31" ht="18.75" x14ac:dyDescent="0.3">
      <c r="AE4910" s="19"/>
    </row>
    <row r="4911" spans="31:31" ht="18.75" x14ac:dyDescent="0.3">
      <c r="AE4911" s="19"/>
    </row>
    <row r="4912" spans="31:31" ht="18.75" x14ac:dyDescent="0.3">
      <c r="AE4912" s="19"/>
    </row>
    <row r="4913" spans="31:31" ht="18.75" x14ac:dyDescent="0.3">
      <c r="AE4913" s="19"/>
    </row>
    <row r="4914" spans="31:31" ht="18.75" x14ac:dyDescent="0.3">
      <c r="AE4914" s="19"/>
    </row>
    <row r="4915" spans="31:31" ht="18.75" x14ac:dyDescent="0.3">
      <c r="AE4915" s="19"/>
    </row>
    <row r="4916" spans="31:31" ht="18.75" x14ac:dyDescent="0.3">
      <c r="AE4916" s="19"/>
    </row>
    <row r="4917" spans="31:31" ht="18.75" x14ac:dyDescent="0.3">
      <c r="AE4917" s="19"/>
    </row>
    <row r="4918" spans="31:31" ht="18.75" x14ac:dyDescent="0.3">
      <c r="AE4918" s="19"/>
    </row>
    <row r="4919" spans="31:31" ht="18.75" x14ac:dyDescent="0.3">
      <c r="AE4919" s="19"/>
    </row>
    <row r="4920" spans="31:31" ht="18.75" x14ac:dyDescent="0.3">
      <c r="AE4920" s="19"/>
    </row>
    <row r="4921" spans="31:31" ht="18.75" x14ac:dyDescent="0.3">
      <c r="AE4921" s="19"/>
    </row>
    <row r="4922" spans="31:31" ht="18.75" x14ac:dyDescent="0.3">
      <c r="AE4922" s="19"/>
    </row>
    <row r="4923" spans="31:31" ht="18.75" x14ac:dyDescent="0.3">
      <c r="AE4923" s="19"/>
    </row>
    <row r="4924" spans="31:31" ht="18.75" x14ac:dyDescent="0.3">
      <c r="AE4924" s="19"/>
    </row>
    <row r="4925" spans="31:31" ht="18.75" x14ac:dyDescent="0.3">
      <c r="AE4925" s="19"/>
    </row>
    <row r="4926" spans="31:31" ht="18.75" x14ac:dyDescent="0.3">
      <c r="AE4926" s="19"/>
    </row>
    <row r="4927" spans="31:31" ht="18.75" x14ac:dyDescent="0.3">
      <c r="AE4927" s="19"/>
    </row>
    <row r="4928" spans="31:31" ht="18.75" x14ac:dyDescent="0.3">
      <c r="AE4928" s="19"/>
    </row>
    <row r="4929" spans="31:33" ht="18.75" x14ac:dyDescent="0.3">
      <c r="AE4929" s="19"/>
    </row>
    <row r="4930" spans="31:33" ht="18.75" x14ac:dyDescent="0.3">
      <c r="AE4930" s="19"/>
    </row>
    <row r="4931" spans="31:33" ht="18.75" x14ac:dyDescent="0.3">
      <c r="AE4931" s="19"/>
      <c r="AF4931" s="10"/>
      <c r="AG4931" s="10"/>
    </row>
    <row r="4932" spans="31:33" ht="18.75" x14ac:dyDescent="0.3">
      <c r="AE4932" s="19"/>
      <c r="AF4932" s="10"/>
      <c r="AG4932" s="10"/>
    </row>
    <row r="4933" spans="31:33" ht="18.75" x14ac:dyDescent="0.3">
      <c r="AE4933" s="19"/>
      <c r="AF4933" s="10"/>
      <c r="AG4933" s="10"/>
    </row>
    <row r="4934" spans="31:33" ht="18.75" x14ac:dyDescent="0.3">
      <c r="AE4934" s="19"/>
      <c r="AF4934" s="10"/>
      <c r="AG4934" s="10"/>
    </row>
    <row r="4935" spans="31:33" ht="18.75" x14ac:dyDescent="0.3">
      <c r="AE4935" s="19"/>
      <c r="AF4935" s="10"/>
      <c r="AG4935" s="10"/>
    </row>
    <row r="4936" spans="31:33" ht="18.75" x14ac:dyDescent="0.3">
      <c r="AE4936" s="19"/>
      <c r="AF4936" s="10"/>
      <c r="AG4936" s="10"/>
    </row>
    <row r="4937" spans="31:33" ht="18.75" x14ac:dyDescent="0.3">
      <c r="AE4937" s="19"/>
      <c r="AF4937" s="10"/>
      <c r="AG4937" s="10"/>
    </row>
    <row r="4938" spans="31:33" ht="18.75" x14ac:dyDescent="0.3">
      <c r="AE4938" s="19"/>
      <c r="AF4938" s="10"/>
      <c r="AG4938" s="10"/>
    </row>
    <row r="4939" spans="31:33" ht="18.75" x14ac:dyDescent="0.3">
      <c r="AE4939" s="19"/>
      <c r="AF4939" s="10"/>
      <c r="AG4939" s="10"/>
    </row>
    <row r="4940" spans="31:33" ht="18.75" x14ac:dyDescent="0.3">
      <c r="AE4940" s="19"/>
      <c r="AF4940" s="10"/>
      <c r="AG4940" s="10"/>
    </row>
    <row r="4941" spans="31:33" ht="18.75" x14ac:dyDescent="0.3">
      <c r="AE4941" s="19"/>
      <c r="AF4941" s="10"/>
      <c r="AG4941" s="10"/>
    </row>
    <row r="4942" spans="31:33" ht="18.75" x14ac:dyDescent="0.3">
      <c r="AE4942" s="19"/>
      <c r="AF4942" s="10"/>
      <c r="AG4942" s="10"/>
    </row>
    <row r="4943" spans="31:33" ht="18.75" x14ac:dyDescent="0.3">
      <c r="AE4943" s="19"/>
      <c r="AF4943" s="10"/>
      <c r="AG4943" s="10"/>
    </row>
    <row r="4944" spans="31:33" ht="18.75" x14ac:dyDescent="0.3">
      <c r="AE4944" s="19"/>
      <c r="AF4944" s="10"/>
      <c r="AG4944" s="10"/>
    </row>
    <row r="4945" spans="31:33" ht="18.75" x14ac:dyDescent="0.3">
      <c r="AE4945" s="19"/>
      <c r="AF4945" s="10"/>
      <c r="AG4945" s="10"/>
    </row>
    <row r="4946" spans="31:33" ht="18.75" x14ac:dyDescent="0.3">
      <c r="AE4946" s="19"/>
      <c r="AF4946" s="10"/>
      <c r="AG4946" s="10"/>
    </row>
    <row r="4947" spans="31:33" ht="18.75" x14ac:dyDescent="0.3">
      <c r="AE4947" s="19"/>
      <c r="AF4947" s="10"/>
      <c r="AG4947" s="10"/>
    </row>
    <row r="4948" spans="31:33" ht="18.75" x14ac:dyDescent="0.3">
      <c r="AE4948" s="19"/>
      <c r="AF4948" s="10"/>
      <c r="AG4948" s="10"/>
    </row>
    <row r="4949" spans="31:33" ht="18.75" x14ac:dyDescent="0.3">
      <c r="AE4949" s="20"/>
    </row>
    <row r="4950" spans="31:33" ht="18.75" x14ac:dyDescent="0.3">
      <c r="AE4950"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63"/>
  <mergeCells count="41">
    <mergeCell ref="D93:N93"/>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94:N94"/>
    <mergeCell ref="D95:N95"/>
    <mergeCell ref="D96:N96"/>
    <mergeCell ref="M5:M8"/>
    <mergeCell ref="N5:N8"/>
    <mergeCell ref="D89:N89"/>
    <mergeCell ref="D91:N91"/>
    <mergeCell ref="D92:N92"/>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2024-12-19T04:17:02Z</dcterms:modified>
</cp:coreProperties>
</file>