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(акт)'!$A$9:$AD$67</definedName>
    <definedName name="_xlnm.Print_Titles" localSheetId="0">'РП (акт)'!$9:$9</definedName>
    <definedName name="_xlnm.Print_Area" localSheetId="0">'РП (акт)'!$A$1:$AD$100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D10" i="4" l="1"/>
  <c r="AC10" i="4"/>
  <c r="AB10" i="4"/>
  <c r="AA10" i="4"/>
  <c r="Z10" i="4"/>
  <c r="Y10" i="4"/>
  <c r="X10" i="4"/>
  <c r="W10" i="4"/>
  <c r="V10" i="4"/>
  <c r="U10" i="4"/>
  <c r="T10" i="4"/>
  <c r="S10" i="4"/>
  <c r="R10" i="4"/>
  <c r="Q10" i="4"/>
  <c r="P10" i="4"/>
  <c r="O10" i="4"/>
  <c r="N10" i="4"/>
  <c r="M10" i="4"/>
</calcChain>
</file>

<file path=xl/sharedStrings.xml><?xml version="1.0" encoding="utf-8"?>
<sst xmlns="http://schemas.openxmlformats.org/spreadsheetml/2006/main" count="568" uniqueCount="140">
  <si>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</si>
  <si>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</si>
  <si>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</si>
  <si>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</si>
  <si>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</si>
  <si>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</si>
  <si>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</si>
  <si>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</si>
  <si>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</si>
  <si>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</si>
  <si>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</si>
  <si>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</si>
  <si>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</si>
  <si>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</si>
  <si>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</si>
  <si>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</si>
  <si>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</si>
  <si>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</si>
  <si>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</si>
  <si>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</si>
  <si>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</si>
  <si>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</si>
  <si>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</si>
  <si>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</si>
  <si>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</si>
  <si>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</si>
  <si>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</si>
  <si>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</si>
  <si>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</si>
  <si>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ЭС К</t>
  </si>
  <si>
    <t>ул. Ленина</t>
  </si>
  <si>
    <t>Ф</t>
  </si>
  <si>
    <t>ВО</t>
  </si>
  <si>
    <t>РУФ</t>
  </si>
  <si>
    <t>К</t>
  </si>
  <si>
    <t xml:space="preserve"> ЭС</t>
  </si>
  <si>
    <t>ул. Советская</t>
  </si>
  <si>
    <t>ул. Чапаева</t>
  </si>
  <si>
    <t xml:space="preserve"> ЭС </t>
  </si>
  <si>
    <t>ул. Боровая</t>
  </si>
  <si>
    <t>ул. Кирова</t>
  </si>
  <si>
    <t>ТС ХВС ЭС К</t>
  </si>
  <si>
    <t>ХВС</t>
  </si>
  <si>
    <t>К НОК ЭС</t>
  </si>
  <si>
    <t>ЭС</t>
  </si>
  <si>
    <t>НОК</t>
  </si>
  <si>
    <t>ул. Красноармейская</t>
  </si>
  <si>
    <t>РУФ Ф</t>
  </si>
  <si>
    <t>5а</t>
  </si>
  <si>
    <t>ГС</t>
  </si>
  <si>
    <t>ул. Смирнова</t>
  </si>
  <si>
    <t>22/1</t>
  </si>
  <si>
    <t>ул. Некрасова</t>
  </si>
  <si>
    <t>ГВС</t>
  </si>
  <si>
    <t>ул. Калинина</t>
  </si>
  <si>
    <t>ул. Полевая</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</si>
  <si>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</si>
  <si>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</si>
  <si>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</si>
  <si>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</si>
  <si>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</si>
  <si>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</si>
  <si>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</si>
  <si>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</si>
  <si>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</si>
  <si>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</si>
  <si>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</si>
  <si>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</si>
  <si>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</si>
  <si>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</si>
  <si>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</si>
  <si>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</si>
  <si>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</si>
  <si>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</si>
  <si>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</si>
  <si>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</si>
  <si>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</si>
  <si>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</si>
  <si>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</si>
  <si>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</si>
  <si>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</si>
  <si>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</si>
  <si>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</si>
  <si>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</si>
  <si>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</si>
  <si>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</si>
  <si>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</si>
  <si>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</si>
  <si>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</si>
  <si>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</si>
  <si>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</si>
  <si>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</si>
  <si>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</si>
  <si>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</si>
  <si>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</si>
  <si>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</si>
  <si>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</si>
  <si>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</si>
  <si>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</si>
  <si>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</si>
  <si>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ХВС</t>
  </si>
  <si>
    <t xml:space="preserve"> НОК ЭС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</si>
  <si>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</si>
  <si>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</si>
  <si>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</si>
  <si>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</si>
  <si>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</si>
  <si>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</si>
  <si>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</si>
  <si>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</si>
  <si>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</si>
  <si>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</si>
  <si>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</si>
  <si>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</si>
  <si>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</si>
  <si>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</si>
  <si>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</si>
  <si>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</si>
  <si>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</si>
  <si>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</si>
  <si>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</si>
  <si>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</si>
  <si>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</si>
  <si>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</si>
  <si>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</si>
  <si>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</si>
  <si>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</si>
  <si>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</si>
  <si>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</si>
  <si>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</si>
  <si>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</si>
  <si>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</si>
  <si>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</si>
  <si>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</si>
  <si>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</si>
  <si>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</si>
  <si>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ЭС РУФ К НОК</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</si>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</sst>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139</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109</v>
      </c>
      <c r="U2" s="57"/>
      <c r="V2" s="57"/>
      <c r="W2" s="57"/>
      <c r="X2" s="57"/>
      <c r="Y2" s="57"/>
      <c r="Z2" s="57"/>
      <c r="AA2" s="57"/>
      <c r="AB2" s="57"/>
      <c r="AC2" s="57"/>
      <c r="AD2" s="57"/>
      <c r="AE2" s="3"/>
    </row>
    <row r="3" spans="1:32" ht="49.9" customHeight="1" x14ac:dyDescent="0.25">
      <c r="A3" s="58" t="s">
        <v>84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129</v>
      </c>
      <c r="D5" s="48" t="s">
        <v>1</v>
      </c>
      <c r="E5" s="48"/>
      <c r="F5" s="48"/>
      <c r="G5" s="48"/>
      <c r="H5" s="48"/>
      <c r="I5" s="48"/>
      <c r="J5" s="48"/>
      <c r="K5" s="48"/>
      <c r="L5" s="48" t="s">
        <v>135</v>
      </c>
      <c r="M5" s="51" t="s">
        <v>133</v>
      </c>
      <c r="N5" s="48" t="s">
        <v>134</v>
      </c>
      <c r="O5" s="64" t="s">
        <v>125</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132</v>
      </c>
      <c r="E7" s="54" t="s">
        <v>2</v>
      </c>
      <c r="F7" s="54" t="s">
        <v>3</v>
      </c>
      <c r="G7" s="54" t="s">
        <v>128</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102</v>
      </c>
      <c r="AA7" s="48" t="s">
        <v>103</v>
      </c>
      <c r="AB7" s="48" t="s">
        <v>104</v>
      </c>
      <c r="AC7" s="48" t="s">
        <v>105</v>
      </c>
      <c r="AD7" s="48" t="s">
        <v>106</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56</v>
      </c>
      <c r="E10" s="18" t="s">
        <v>19</v>
      </c>
      <c r="F10" s="18" t="s">
        <v>19</v>
      </c>
      <c r="G10" s="18" t="s">
        <v>19</v>
      </c>
      <c r="H10" s="18" t="s">
        <v>19</v>
      </c>
      <c r="I10" s="44" t="s">
        <v>19</v>
      </c>
      <c r="J10" s="44"/>
      <c r="K10" s="44" t="s">
        <v>19</v>
      </c>
      <c r="L10" s="44" t="s">
        <v>19</v>
      </c>
      <c r="M10" s="46">
        <f>SUM(M11:M67)</f>
        <v>42789.2</v>
      </c>
      <c r="N10" s="46">
        <f>SUM(N11:N67)</f>
        <v>34425.839999999989</v>
      </c>
      <c r="O10" s="44">
        <f>COUNTIF(O11:O67,"*")</f>
        <v>1</v>
      </c>
      <c r="P10" s="44">
        <f t="shared" ref="P10:AD10" si="0">COUNTIF(P11:P67,"*")</f>
        <v>2</v>
      </c>
      <c r="Q10" s="44">
        <f t="shared" si="0"/>
        <v>3</v>
      </c>
      <c r="R10" s="44">
        <f t="shared" si="0"/>
        <v>1</v>
      </c>
      <c r="S10" s="44">
        <f t="shared" si="0"/>
        <v>19</v>
      </c>
      <c r="T10" s="44">
        <f t="shared" si="0"/>
        <v>5</v>
      </c>
      <c r="U10" s="44">
        <f t="shared" si="0"/>
        <v>26</v>
      </c>
      <c r="V10" s="44">
        <f t="shared" si="0"/>
        <v>29</v>
      </c>
      <c r="W10" s="44">
        <f t="shared" si="0"/>
        <v>30</v>
      </c>
      <c r="X10" s="44">
        <f t="shared" si="0"/>
        <v>31</v>
      </c>
      <c r="Y10" s="44">
        <f t="shared" si="0"/>
        <v>24</v>
      </c>
      <c r="Z10" s="44">
        <f t="shared" si="0"/>
        <v>3</v>
      </c>
      <c r="AA10" s="44">
        <f t="shared" si="0"/>
        <v>2</v>
      </c>
      <c r="AB10" s="44">
        <f t="shared" si="0"/>
        <v>1</v>
      </c>
      <c r="AC10" s="44">
        <f t="shared" si="0"/>
        <v>0</v>
      </c>
      <c r="AD10" s="44">
        <f t="shared" si="0"/>
        <v>0</v>
      </c>
      <c r="AE10" s="19"/>
    </row>
    <row r="11" spans="1:32" ht="56.25" x14ac:dyDescent="0.3">
      <c r="A11" s="44" t="e">
        <f>#REF!+1</f>
        <v>#REF!</v>
      </c>
      <c r="B11" s="44">
        <v>1</v>
      </c>
      <c r="C11" s="44">
        <v>4810</v>
      </c>
      <c r="D11" s="18" t="s">
        <v>57</v>
      </c>
      <c r="E11" s="18" t="s">
        <v>58</v>
      </c>
      <c r="F11" s="18" t="s">
        <v>59</v>
      </c>
      <c r="G11" s="18" t="s">
        <v>20</v>
      </c>
      <c r="H11" s="18" t="s">
        <v>60</v>
      </c>
      <c r="I11" s="21">
        <v>3</v>
      </c>
      <c r="J11" s="21"/>
      <c r="K11" s="44">
        <v>0</v>
      </c>
      <c r="L11" s="44">
        <v>1978</v>
      </c>
      <c r="M11" s="46">
        <v>1355.29</v>
      </c>
      <c r="N11" s="46">
        <v>851.19</v>
      </c>
      <c r="O11" s="44">
        <v>0</v>
      </c>
      <c r="P11" s="44">
        <v>0</v>
      </c>
      <c r="Q11" s="44">
        <v>0</v>
      </c>
      <c r="R11" s="44">
        <v>0</v>
      </c>
      <c r="S11" s="44">
        <v>0</v>
      </c>
      <c r="T11" s="44">
        <v>0</v>
      </c>
      <c r="U11" s="44" t="s">
        <v>29</v>
      </c>
      <c r="V11" s="44">
        <v>0</v>
      </c>
      <c r="W11" s="44" t="s">
        <v>26</v>
      </c>
      <c r="X11" s="44" t="s">
        <v>25</v>
      </c>
      <c r="Y11" s="44">
        <v>0</v>
      </c>
      <c r="Z11" s="44">
        <v>0</v>
      </c>
      <c r="AA11" s="44">
        <v>0</v>
      </c>
      <c r="AB11" s="44">
        <v>0</v>
      </c>
      <c r="AC11" s="44">
        <v>0</v>
      </c>
      <c r="AD11" s="44">
        <v>0</v>
      </c>
      <c r="AE11" s="20"/>
    </row>
    <row r="12" spans="1:32" s="11" customFormat="1" ht="56.25" x14ac:dyDescent="0.3">
      <c r="A12" s="44" t="e">
        <f>A11+1</f>
        <v>#REF!</v>
      </c>
      <c r="B12" s="44">
        <v>2</v>
      </c>
      <c r="C12" s="44">
        <v>4811</v>
      </c>
      <c r="D12" s="18" t="s">
        <v>57</v>
      </c>
      <c r="E12" s="18" t="s">
        <v>58</v>
      </c>
      <c r="F12" s="18" t="s">
        <v>59</v>
      </c>
      <c r="G12" s="18" t="s">
        <v>20</v>
      </c>
      <c r="H12" s="18" t="s">
        <v>60</v>
      </c>
      <c r="I12" s="21">
        <v>5</v>
      </c>
      <c r="J12" s="21"/>
      <c r="K12" s="44">
        <v>0</v>
      </c>
      <c r="L12" s="44">
        <v>1984</v>
      </c>
      <c r="M12" s="46">
        <v>868.38</v>
      </c>
      <c r="N12" s="46">
        <v>835.48</v>
      </c>
      <c r="O12" s="44">
        <v>0</v>
      </c>
      <c r="P12" s="44">
        <v>0</v>
      </c>
      <c r="Q12" s="44">
        <v>0</v>
      </c>
      <c r="R12" s="44">
        <v>0</v>
      </c>
      <c r="S12" s="44">
        <v>0</v>
      </c>
      <c r="T12" s="44">
        <v>0</v>
      </c>
      <c r="U12" s="44">
        <v>0</v>
      </c>
      <c r="V12" s="44" t="s">
        <v>29</v>
      </c>
      <c r="W12" s="44">
        <v>0</v>
      </c>
      <c r="X12" s="44" t="s">
        <v>26</v>
      </c>
      <c r="Y12" s="44" t="s">
        <v>25</v>
      </c>
      <c r="Z12" s="44">
        <v>0</v>
      </c>
      <c r="AA12" s="44">
        <v>0</v>
      </c>
      <c r="AB12" s="44">
        <v>0</v>
      </c>
      <c r="AC12" s="44">
        <v>0</v>
      </c>
      <c r="AD12" s="44">
        <v>0</v>
      </c>
      <c r="AE12" s="19"/>
      <c r="AF12" s="19"/>
    </row>
    <row r="13" spans="1:32" s="11" customFormat="1" ht="56.25" x14ac:dyDescent="0.3">
      <c r="A13" s="44" t="e">
        <f t="shared" ref="A13:A67" si="1">A12+1</f>
        <v>#REF!</v>
      </c>
      <c r="B13" s="44">
        <v>3</v>
      </c>
      <c r="C13" s="44">
        <v>4812</v>
      </c>
      <c r="D13" s="18" t="s">
        <v>57</v>
      </c>
      <c r="E13" s="18" t="s">
        <v>58</v>
      </c>
      <c r="F13" s="18" t="s">
        <v>59</v>
      </c>
      <c r="G13" s="18" t="s">
        <v>20</v>
      </c>
      <c r="H13" s="18" t="s">
        <v>60</v>
      </c>
      <c r="I13" s="21">
        <v>7</v>
      </c>
      <c r="J13" s="21"/>
      <c r="K13" s="44">
        <v>0</v>
      </c>
      <c r="L13" s="44">
        <v>1989</v>
      </c>
      <c r="M13" s="46">
        <v>1095.31</v>
      </c>
      <c r="N13" s="46">
        <v>996.58</v>
      </c>
      <c r="O13" s="44">
        <v>0</v>
      </c>
      <c r="P13" s="44" t="s">
        <v>34</v>
      </c>
      <c r="Q13" s="44"/>
      <c r="R13" s="44">
        <v>0</v>
      </c>
      <c r="S13" s="44">
        <v>0</v>
      </c>
      <c r="T13" s="44">
        <v>0</v>
      </c>
      <c r="U13" s="44" t="s">
        <v>23</v>
      </c>
      <c r="V13" s="44" t="s">
        <v>21</v>
      </c>
      <c r="W13" s="44" t="s">
        <v>35</v>
      </c>
      <c r="X13" s="44">
        <v>0</v>
      </c>
      <c r="Y13" s="44">
        <v>0</v>
      </c>
      <c r="Z13" s="44" t="s">
        <v>31</v>
      </c>
      <c r="AA13" s="44">
        <v>0</v>
      </c>
      <c r="AB13" s="44">
        <v>0</v>
      </c>
      <c r="AC13" s="44">
        <v>0</v>
      </c>
      <c r="AD13" s="44">
        <v>0</v>
      </c>
      <c r="AE13" s="19">
        <f>AE10-AE12</f>
        <v>0</v>
      </c>
      <c r="AF13" s="19">
        <f>AF10-AF12</f>
        <v>0</v>
      </c>
    </row>
    <row r="14" spans="1:32" s="11" customFormat="1" ht="56.25" x14ac:dyDescent="0.3">
      <c r="A14" s="44" t="e">
        <f t="shared" si="1"/>
        <v>#REF!</v>
      </c>
      <c r="B14" s="44">
        <v>4</v>
      </c>
      <c r="C14" s="44">
        <v>4813</v>
      </c>
      <c r="D14" s="18" t="s">
        <v>57</v>
      </c>
      <c r="E14" s="18" t="s">
        <v>58</v>
      </c>
      <c r="F14" s="18" t="s">
        <v>59</v>
      </c>
      <c r="G14" s="18" t="s">
        <v>20</v>
      </c>
      <c r="H14" s="18" t="s">
        <v>61</v>
      </c>
      <c r="I14" s="21">
        <v>9</v>
      </c>
      <c r="J14" s="21"/>
      <c r="K14" s="44">
        <v>0</v>
      </c>
      <c r="L14" s="44">
        <v>1985</v>
      </c>
      <c r="M14" s="46">
        <v>1667.1000000000001</v>
      </c>
      <c r="N14" s="46">
        <v>1481.7</v>
      </c>
      <c r="O14" s="44">
        <v>0</v>
      </c>
      <c r="P14" s="44">
        <v>0</v>
      </c>
      <c r="Q14" s="44">
        <v>0</v>
      </c>
      <c r="R14" s="44">
        <v>0</v>
      </c>
      <c r="S14" s="44">
        <v>0</v>
      </c>
      <c r="T14" s="44">
        <v>0</v>
      </c>
      <c r="U14" s="44">
        <v>0</v>
      </c>
      <c r="V14" s="44" t="s">
        <v>25</v>
      </c>
      <c r="W14" s="44" t="s">
        <v>21</v>
      </c>
      <c r="X14" s="44" t="s">
        <v>29</v>
      </c>
      <c r="Y14" s="44">
        <v>0</v>
      </c>
      <c r="Z14" s="44">
        <v>0</v>
      </c>
      <c r="AA14" s="44">
        <v>0</v>
      </c>
      <c r="AB14" s="44">
        <v>0</v>
      </c>
      <c r="AC14" s="44">
        <v>0</v>
      </c>
      <c r="AD14" s="44">
        <v>0</v>
      </c>
      <c r="AE14" s="19"/>
    </row>
    <row r="15" spans="1:32" s="11" customFormat="1" ht="56.25" x14ac:dyDescent="0.3">
      <c r="A15" s="44" t="e">
        <f t="shared" si="1"/>
        <v>#REF!</v>
      </c>
      <c r="B15" s="44">
        <v>5</v>
      </c>
      <c r="C15" s="44">
        <v>4814</v>
      </c>
      <c r="D15" s="18" t="s">
        <v>57</v>
      </c>
      <c r="E15" s="18" t="s">
        <v>58</v>
      </c>
      <c r="F15" s="18" t="s">
        <v>59</v>
      </c>
      <c r="G15" s="18" t="s">
        <v>20</v>
      </c>
      <c r="H15" s="18" t="s">
        <v>62</v>
      </c>
      <c r="I15" s="21">
        <v>1</v>
      </c>
      <c r="J15" s="21"/>
      <c r="K15" s="44">
        <v>0</v>
      </c>
      <c r="L15" s="44">
        <v>1970</v>
      </c>
      <c r="M15" s="46">
        <v>411.8</v>
      </c>
      <c r="N15" s="46">
        <v>367.8</v>
      </c>
      <c r="O15" s="44">
        <v>0</v>
      </c>
      <c r="P15" s="44">
        <v>0</v>
      </c>
      <c r="Q15" s="44">
        <v>0</v>
      </c>
      <c r="R15" s="44">
        <v>0</v>
      </c>
      <c r="S15" s="44" t="s">
        <v>42</v>
      </c>
      <c r="T15" s="44">
        <v>0</v>
      </c>
      <c r="U15" s="44">
        <v>0</v>
      </c>
      <c r="V15" s="44">
        <v>0</v>
      </c>
      <c r="W15" s="44" t="s">
        <v>25</v>
      </c>
      <c r="X15" s="44">
        <v>0</v>
      </c>
      <c r="Y15" s="44" t="s">
        <v>29</v>
      </c>
      <c r="Z15" s="44">
        <v>0</v>
      </c>
      <c r="AA15" s="44">
        <v>0</v>
      </c>
      <c r="AB15" s="44">
        <v>0</v>
      </c>
      <c r="AC15" s="44">
        <v>0</v>
      </c>
      <c r="AD15" s="44">
        <v>0</v>
      </c>
      <c r="AE15" s="19"/>
    </row>
    <row r="16" spans="1:32" s="11" customFormat="1" ht="56.25" x14ac:dyDescent="0.3">
      <c r="A16" s="44" t="e">
        <f t="shared" si="1"/>
        <v>#REF!</v>
      </c>
      <c r="B16" s="44">
        <v>6</v>
      </c>
      <c r="C16" s="44">
        <v>4816</v>
      </c>
      <c r="D16" s="18" t="s">
        <v>57</v>
      </c>
      <c r="E16" s="18" t="s">
        <v>58</v>
      </c>
      <c r="F16" s="18" t="s">
        <v>59</v>
      </c>
      <c r="G16" s="18" t="s">
        <v>20</v>
      </c>
      <c r="H16" s="18" t="s">
        <v>62</v>
      </c>
      <c r="I16" s="21">
        <v>4</v>
      </c>
      <c r="J16" s="21"/>
      <c r="K16" s="44">
        <v>0</v>
      </c>
      <c r="L16" s="44">
        <v>1975</v>
      </c>
      <c r="M16" s="46">
        <v>1454.7</v>
      </c>
      <c r="N16" s="46">
        <v>886.2</v>
      </c>
      <c r="O16" s="44">
        <v>0</v>
      </c>
      <c r="P16" s="44">
        <v>0</v>
      </c>
      <c r="Q16" s="44">
        <v>0</v>
      </c>
      <c r="R16" s="44">
        <v>0</v>
      </c>
      <c r="S16" s="44">
        <v>0</v>
      </c>
      <c r="T16" s="44" t="s">
        <v>24</v>
      </c>
      <c r="U16" s="44" t="s">
        <v>29</v>
      </c>
      <c r="V16" s="44">
        <v>0</v>
      </c>
      <c r="W16" s="44">
        <v>0</v>
      </c>
      <c r="X16" s="44" t="s">
        <v>25</v>
      </c>
      <c r="Y16" s="44">
        <v>0</v>
      </c>
      <c r="Z16" s="44">
        <v>0</v>
      </c>
      <c r="AA16" s="44">
        <v>0</v>
      </c>
      <c r="AB16" s="44">
        <v>0</v>
      </c>
      <c r="AC16" s="44">
        <v>0</v>
      </c>
      <c r="AD16" s="44">
        <v>0</v>
      </c>
      <c r="AE16" s="19"/>
    </row>
    <row r="17" spans="1:31" s="11" customFormat="1" ht="56.25" x14ac:dyDescent="0.3">
      <c r="A17" s="44" t="e">
        <f t="shared" si="1"/>
        <v>#REF!</v>
      </c>
      <c r="B17" s="44">
        <v>7</v>
      </c>
      <c r="C17" s="44">
        <v>4818</v>
      </c>
      <c r="D17" s="18" t="s">
        <v>57</v>
      </c>
      <c r="E17" s="18" t="s">
        <v>58</v>
      </c>
      <c r="F17" s="18" t="s">
        <v>59</v>
      </c>
      <c r="G17" s="18" t="s">
        <v>20</v>
      </c>
      <c r="H17" s="18" t="s">
        <v>62</v>
      </c>
      <c r="I17" s="21">
        <v>6</v>
      </c>
      <c r="J17" s="21"/>
      <c r="K17" s="44">
        <v>0</v>
      </c>
      <c r="L17" s="44">
        <v>1980</v>
      </c>
      <c r="M17" s="46">
        <v>714.5</v>
      </c>
      <c r="N17" s="46">
        <v>655.5</v>
      </c>
      <c r="O17" s="44">
        <v>0</v>
      </c>
      <c r="P17" s="44">
        <v>0</v>
      </c>
      <c r="Q17" s="44">
        <v>0</v>
      </c>
      <c r="R17" s="44">
        <v>0</v>
      </c>
      <c r="S17" s="44">
        <v>0</v>
      </c>
      <c r="T17" s="44">
        <v>0</v>
      </c>
      <c r="U17" s="44">
        <v>0</v>
      </c>
      <c r="V17" s="44" t="s">
        <v>29</v>
      </c>
      <c r="W17" s="44" t="s">
        <v>26</v>
      </c>
      <c r="X17" s="44">
        <v>0</v>
      </c>
      <c r="Y17" s="44" t="s">
        <v>25</v>
      </c>
      <c r="Z17" s="44">
        <v>0</v>
      </c>
      <c r="AA17" s="44">
        <v>0</v>
      </c>
      <c r="AB17" s="44">
        <v>0</v>
      </c>
      <c r="AC17" s="44">
        <v>0</v>
      </c>
      <c r="AD17" s="44">
        <v>0</v>
      </c>
      <c r="AE17" s="19"/>
    </row>
    <row r="18" spans="1:31" s="11" customFormat="1" ht="56.25" x14ac:dyDescent="0.3">
      <c r="A18" s="44" t="e">
        <f t="shared" si="1"/>
        <v>#REF!</v>
      </c>
      <c r="B18" s="44">
        <v>8</v>
      </c>
      <c r="C18" s="44">
        <v>4822</v>
      </c>
      <c r="D18" s="18" t="s">
        <v>57</v>
      </c>
      <c r="E18" s="18" t="s">
        <v>58</v>
      </c>
      <c r="F18" s="18" t="s">
        <v>59</v>
      </c>
      <c r="G18" s="18" t="s">
        <v>20</v>
      </c>
      <c r="H18" s="18" t="s">
        <v>54</v>
      </c>
      <c r="I18" s="21">
        <v>31</v>
      </c>
      <c r="J18" s="21"/>
      <c r="K18" s="44">
        <v>0</v>
      </c>
      <c r="L18" s="44">
        <v>1983</v>
      </c>
      <c r="M18" s="46">
        <v>1106.2</v>
      </c>
      <c r="N18" s="46">
        <v>1010.2</v>
      </c>
      <c r="O18" s="44">
        <v>0</v>
      </c>
      <c r="P18" s="44">
        <v>0</v>
      </c>
      <c r="Q18" s="44">
        <v>0</v>
      </c>
      <c r="R18" s="44">
        <v>0</v>
      </c>
      <c r="S18" s="44">
        <v>0</v>
      </c>
      <c r="T18" s="44">
        <v>0</v>
      </c>
      <c r="U18" s="44" t="s">
        <v>25</v>
      </c>
      <c r="V18" s="44" t="s">
        <v>21</v>
      </c>
      <c r="W18" s="44" t="s">
        <v>29</v>
      </c>
      <c r="X18" s="44">
        <v>0</v>
      </c>
      <c r="Y18" s="44">
        <v>0</v>
      </c>
      <c r="Z18" s="44">
        <v>0</v>
      </c>
      <c r="AA18" s="44">
        <v>0</v>
      </c>
      <c r="AB18" s="44">
        <v>0</v>
      </c>
      <c r="AC18" s="44">
        <v>0</v>
      </c>
      <c r="AD18" s="44">
        <v>0</v>
      </c>
      <c r="AE18" s="19"/>
    </row>
    <row r="19" spans="1:31" s="11" customFormat="1" ht="56.25" x14ac:dyDescent="0.3">
      <c r="A19" s="44" t="e">
        <f t="shared" si="1"/>
        <v>#REF!</v>
      </c>
      <c r="B19" s="44">
        <v>9</v>
      </c>
      <c r="C19" s="44">
        <v>4823</v>
      </c>
      <c r="D19" s="18" t="s">
        <v>57</v>
      </c>
      <c r="E19" s="18" t="s">
        <v>58</v>
      </c>
      <c r="F19" s="18" t="s">
        <v>59</v>
      </c>
      <c r="G19" s="18" t="s">
        <v>20</v>
      </c>
      <c r="H19" s="18" t="s">
        <v>54</v>
      </c>
      <c r="I19" s="21">
        <v>33</v>
      </c>
      <c r="J19" s="21"/>
      <c r="K19" s="44">
        <v>0</v>
      </c>
      <c r="L19" s="44">
        <v>1991</v>
      </c>
      <c r="M19" s="46">
        <v>2212.8000000000002</v>
      </c>
      <c r="N19" s="46">
        <v>1495.7</v>
      </c>
      <c r="O19" s="44">
        <v>0</v>
      </c>
      <c r="P19" s="44">
        <v>0</v>
      </c>
      <c r="Q19" s="44">
        <v>0</v>
      </c>
      <c r="R19" s="44">
        <v>0</v>
      </c>
      <c r="S19" s="44">
        <v>0</v>
      </c>
      <c r="T19" s="44">
        <v>0</v>
      </c>
      <c r="U19" s="44">
        <v>0</v>
      </c>
      <c r="V19" s="44" t="s">
        <v>23</v>
      </c>
      <c r="W19" s="44" t="s">
        <v>21</v>
      </c>
      <c r="X19" s="44" t="s">
        <v>29</v>
      </c>
      <c r="Y19" s="44">
        <v>0</v>
      </c>
      <c r="Z19" s="44">
        <v>0</v>
      </c>
      <c r="AA19" s="44" t="s">
        <v>31</v>
      </c>
      <c r="AB19" s="44">
        <v>0</v>
      </c>
      <c r="AC19" s="44">
        <v>0</v>
      </c>
      <c r="AD19" s="44">
        <v>0</v>
      </c>
      <c r="AE19" s="19"/>
    </row>
    <row r="20" spans="1:31" s="11" customFormat="1" ht="56.25" x14ac:dyDescent="0.3">
      <c r="A20" s="44" t="e">
        <f t="shared" si="1"/>
        <v>#REF!</v>
      </c>
      <c r="B20" s="44">
        <v>10</v>
      </c>
      <c r="C20" s="44">
        <v>4824</v>
      </c>
      <c r="D20" s="18" t="s">
        <v>57</v>
      </c>
      <c r="E20" s="18" t="s">
        <v>58</v>
      </c>
      <c r="F20" s="18" t="s">
        <v>59</v>
      </c>
      <c r="G20" s="18" t="s">
        <v>20</v>
      </c>
      <c r="H20" s="18" t="s">
        <v>30</v>
      </c>
      <c r="I20" s="21">
        <v>2</v>
      </c>
      <c r="J20" s="21"/>
      <c r="K20" s="44">
        <v>0</v>
      </c>
      <c r="L20" s="44">
        <v>1972</v>
      </c>
      <c r="M20" s="46">
        <v>775.89</v>
      </c>
      <c r="N20" s="46">
        <v>720</v>
      </c>
      <c r="O20" s="44">
        <v>0</v>
      </c>
      <c r="P20" s="44">
        <v>0</v>
      </c>
      <c r="Q20" s="44">
        <v>0</v>
      </c>
      <c r="R20" s="44">
        <v>0</v>
      </c>
      <c r="S20" s="44">
        <v>0</v>
      </c>
      <c r="T20" s="44">
        <v>0</v>
      </c>
      <c r="U20" s="44" t="s">
        <v>26</v>
      </c>
      <c r="V20" s="44">
        <v>0</v>
      </c>
      <c r="W20" s="44" t="s">
        <v>25</v>
      </c>
      <c r="X20" s="44">
        <v>0</v>
      </c>
      <c r="Y20" s="44" t="s">
        <v>29</v>
      </c>
      <c r="Z20" s="44">
        <v>0</v>
      </c>
      <c r="AA20" s="44">
        <v>0</v>
      </c>
      <c r="AB20" s="44">
        <v>0</v>
      </c>
      <c r="AC20" s="44">
        <v>0</v>
      </c>
      <c r="AD20" s="44">
        <v>0</v>
      </c>
      <c r="AE20" s="19"/>
    </row>
    <row r="21" spans="1:31" s="11" customFormat="1" ht="56.25" x14ac:dyDescent="0.3">
      <c r="A21" s="44" t="e">
        <f t="shared" si="1"/>
        <v>#REF!</v>
      </c>
      <c r="B21" s="44">
        <v>11</v>
      </c>
      <c r="C21" s="44">
        <v>4825</v>
      </c>
      <c r="D21" s="18" t="s">
        <v>57</v>
      </c>
      <c r="E21" s="18" t="s">
        <v>58</v>
      </c>
      <c r="F21" s="18" t="s">
        <v>59</v>
      </c>
      <c r="G21" s="18" t="s">
        <v>20</v>
      </c>
      <c r="H21" s="18" t="s">
        <v>30</v>
      </c>
      <c r="I21" s="21">
        <v>4</v>
      </c>
      <c r="J21" s="21"/>
      <c r="K21" s="44">
        <v>0</v>
      </c>
      <c r="L21" s="44">
        <v>1974</v>
      </c>
      <c r="M21" s="46">
        <v>767.7</v>
      </c>
      <c r="N21" s="46">
        <v>710.77</v>
      </c>
      <c r="O21" s="44">
        <v>0</v>
      </c>
      <c r="P21" s="44">
        <v>0</v>
      </c>
      <c r="Q21" s="44">
        <v>0</v>
      </c>
      <c r="R21" s="44">
        <v>0</v>
      </c>
      <c r="S21" s="44">
        <v>0</v>
      </c>
      <c r="T21" s="44">
        <v>0</v>
      </c>
      <c r="U21" s="44" t="s">
        <v>29</v>
      </c>
      <c r="V21" s="44">
        <v>0</v>
      </c>
      <c r="W21" s="44" t="s">
        <v>26</v>
      </c>
      <c r="X21" s="44" t="s">
        <v>25</v>
      </c>
      <c r="Y21" s="44">
        <v>0</v>
      </c>
      <c r="Z21" s="44">
        <v>0</v>
      </c>
      <c r="AA21" s="44">
        <v>0</v>
      </c>
      <c r="AB21" s="44">
        <v>0</v>
      </c>
      <c r="AC21" s="44">
        <v>0</v>
      </c>
      <c r="AD21" s="44">
        <v>0</v>
      </c>
      <c r="AE21" s="19"/>
    </row>
    <row r="22" spans="1:31" s="11" customFormat="1" ht="56.25" x14ac:dyDescent="0.3">
      <c r="A22" s="44" t="e">
        <f t="shared" si="1"/>
        <v>#REF!</v>
      </c>
      <c r="B22" s="44">
        <v>12</v>
      </c>
      <c r="C22" s="44">
        <v>4826</v>
      </c>
      <c r="D22" s="18" t="s">
        <v>57</v>
      </c>
      <c r="E22" s="18" t="s">
        <v>58</v>
      </c>
      <c r="F22" s="18" t="s">
        <v>59</v>
      </c>
      <c r="G22" s="18" t="s">
        <v>20</v>
      </c>
      <c r="H22" s="18" t="s">
        <v>30</v>
      </c>
      <c r="I22" s="21">
        <v>6</v>
      </c>
      <c r="J22" s="21"/>
      <c r="K22" s="44">
        <v>0</v>
      </c>
      <c r="L22" s="44">
        <v>1976</v>
      </c>
      <c r="M22" s="46">
        <v>742.81</v>
      </c>
      <c r="N22" s="46">
        <v>685.33</v>
      </c>
      <c r="O22" s="44">
        <v>0</v>
      </c>
      <c r="P22" s="44">
        <v>0</v>
      </c>
      <c r="Q22" s="44">
        <v>0</v>
      </c>
      <c r="R22" s="44">
        <v>0</v>
      </c>
      <c r="S22" s="44">
        <v>0</v>
      </c>
      <c r="T22" s="44">
        <v>0</v>
      </c>
      <c r="U22" s="44">
        <v>0</v>
      </c>
      <c r="V22" s="44" t="s">
        <v>29</v>
      </c>
      <c r="W22" s="44">
        <v>0</v>
      </c>
      <c r="X22" s="44" t="s">
        <v>26</v>
      </c>
      <c r="Y22" s="44" t="s">
        <v>25</v>
      </c>
      <c r="Z22" s="44">
        <v>0</v>
      </c>
      <c r="AA22" s="44">
        <v>0</v>
      </c>
      <c r="AB22" s="44">
        <v>0</v>
      </c>
      <c r="AC22" s="44">
        <v>0</v>
      </c>
      <c r="AD22" s="44">
        <v>0</v>
      </c>
      <c r="AE22" s="19"/>
    </row>
    <row r="23" spans="1:31" s="11" customFormat="1" ht="56.25" x14ac:dyDescent="0.3">
      <c r="A23" s="44" t="e">
        <f t="shared" si="1"/>
        <v>#REF!</v>
      </c>
      <c r="B23" s="44">
        <v>13</v>
      </c>
      <c r="C23" s="44">
        <v>4828</v>
      </c>
      <c r="D23" s="18" t="s">
        <v>57</v>
      </c>
      <c r="E23" s="18" t="s">
        <v>58</v>
      </c>
      <c r="F23" s="18" t="s">
        <v>59</v>
      </c>
      <c r="G23" s="18" t="s">
        <v>20</v>
      </c>
      <c r="H23" s="18" t="s">
        <v>63</v>
      </c>
      <c r="I23" s="21">
        <v>2</v>
      </c>
      <c r="J23" s="21"/>
      <c r="K23" s="44">
        <v>0</v>
      </c>
      <c r="L23" s="44">
        <v>1966</v>
      </c>
      <c r="M23" s="46">
        <v>538.98</v>
      </c>
      <c r="N23" s="46">
        <v>469.35</v>
      </c>
      <c r="O23" s="44">
        <v>0</v>
      </c>
      <c r="P23" s="44">
        <v>0</v>
      </c>
      <c r="Q23" s="44">
        <v>0</v>
      </c>
      <c r="R23" s="44">
        <v>0</v>
      </c>
      <c r="S23" s="44" t="s">
        <v>24</v>
      </c>
      <c r="T23" s="44">
        <v>0</v>
      </c>
      <c r="U23" s="44" t="s">
        <v>25</v>
      </c>
      <c r="V23" s="44">
        <v>0</v>
      </c>
      <c r="W23" s="44" t="s">
        <v>29</v>
      </c>
      <c r="X23" s="44">
        <v>0</v>
      </c>
      <c r="Y23" s="44">
        <v>0</v>
      </c>
      <c r="Z23" s="44">
        <v>0</v>
      </c>
      <c r="AA23" s="44">
        <v>0</v>
      </c>
      <c r="AB23" s="44">
        <v>0</v>
      </c>
      <c r="AC23" s="44">
        <v>0</v>
      </c>
      <c r="AD23" s="44">
        <v>0</v>
      </c>
      <c r="AE23" s="19"/>
    </row>
    <row r="24" spans="1:31" s="11" customFormat="1" ht="56.25" x14ac:dyDescent="0.3">
      <c r="A24" s="44" t="e">
        <f t="shared" si="1"/>
        <v>#REF!</v>
      </c>
      <c r="B24" s="44">
        <v>14</v>
      </c>
      <c r="C24" s="44">
        <v>4829</v>
      </c>
      <c r="D24" s="18" t="s">
        <v>57</v>
      </c>
      <c r="E24" s="18" t="s">
        <v>58</v>
      </c>
      <c r="F24" s="18" t="s">
        <v>59</v>
      </c>
      <c r="G24" s="18" t="s">
        <v>20</v>
      </c>
      <c r="H24" s="18" t="s">
        <v>63</v>
      </c>
      <c r="I24" s="21">
        <v>4</v>
      </c>
      <c r="J24" s="21"/>
      <c r="K24" s="44">
        <v>0</v>
      </c>
      <c r="L24" s="44">
        <v>1972</v>
      </c>
      <c r="M24" s="46">
        <v>772.3</v>
      </c>
      <c r="N24" s="46">
        <v>712.1</v>
      </c>
      <c r="O24" s="44">
        <v>0</v>
      </c>
      <c r="P24" s="44">
        <v>0</v>
      </c>
      <c r="Q24" s="44">
        <v>0</v>
      </c>
      <c r="R24" s="44">
        <v>0</v>
      </c>
      <c r="S24" s="44">
        <v>0</v>
      </c>
      <c r="T24" s="44">
        <v>0</v>
      </c>
      <c r="U24" s="44">
        <v>0</v>
      </c>
      <c r="V24" s="44" t="s">
        <v>25</v>
      </c>
      <c r="W24" s="44" t="s">
        <v>26</v>
      </c>
      <c r="X24" s="44" t="s">
        <v>29</v>
      </c>
      <c r="Y24" s="44">
        <v>0</v>
      </c>
      <c r="Z24" s="44">
        <v>0</v>
      </c>
      <c r="AA24" s="44">
        <v>0</v>
      </c>
      <c r="AB24" s="44">
        <v>0</v>
      </c>
      <c r="AC24" s="44">
        <v>0</v>
      </c>
      <c r="AD24" s="44">
        <v>0</v>
      </c>
      <c r="AE24" s="19"/>
    </row>
    <row r="25" spans="1:31" s="11" customFormat="1" ht="56.25" x14ac:dyDescent="0.3">
      <c r="A25" s="44" t="e">
        <f t="shared" si="1"/>
        <v>#REF!</v>
      </c>
      <c r="B25" s="44">
        <v>15</v>
      </c>
      <c r="C25" s="44">
        <v>4830</v>
      </c>
      <c r="D25" s="18" t="s">
        <v>57</v>
      </c>
      <c r="E25" s="18" t="s">
        <v>58</v>
      </c>
      <c r="F25" s="18" t="s">
        <v>59</v>
      </c>
      <c r="G25" s="18" t="s">
        <v>20</v>
      </c>
      <c r="H25" s="18" t="s">
        <v>63</v>
      </c>
      <c r="I25" s="21">
        <v>10</v>
      </c>
      <c r="J25" s="21"/>
      <c r="K25" s="44">
        <v>0</v>
      </c>
      <c r="L25" s="44">
        <v>1974</v>
      </c>
      <c r="M25" s="46">
        <v>350</v>
      </c>
      <c r="N25" s="46">
        <v>325</v>
      </c>
      <c r="O25" s="44">
        <v>0</v>
      </c>
      <c r="P25" s="44">
        <v>0</v>
      </c>
      <c r="Q25" s="44">
        <v>0</v>
      </c>
      <c r="R25" s="44">
        <v>0</v>
      </c>
      <c r="S25" s="44" t="s">
        <v>42</v>
      </c>
      <c r="T25" s="44">
        <v>0</v>
      </c>
      <c r="U25" s="44">
        <v>0</v>
      </c>
      <c r="V25" s="44">
        <v>0</v>
      </c>
      <c r="W25" s="44" t="s">
        <v>25</v>
      </c>
      <c r="X25" s="44">
        <v>0</v>
      </c>
      <c r="Y25" s="44" t="s">
        <v>22</v>
      </c>
      <c r="Z25" s="44">
        <v>0</v>
      </c>
      <c r="AA25" s="44">
        <v>0</v>
      </c>
      <c r="AB25" s="44">
        <v>0</v>
      </c>
      <c r="AC25" s="44">
        <v>0</v>
      </c>
      <c r="AD25" s="44">
        <v>0</v>
      </c>
      <c r="AE25" s="19"/>
    </row>
    <row r="26" spans="1:31" s="11" customFormat="1" ht="56.25" x14ac:dyDescent="0.3">
      <c r="A26" s="44" t="e">
        <f t="shared" si="1"/>
        <v>#REF!</v>
      </c>
      <c r="B26" s="44">
        <v>16</v>
      </c>
      <c r="C26" s="44">
        <v>4831</v>
      </c>
      <c r="D26" s="18" t="s">
        <v>57</v>
      </c>
      <c r="E26" s="18" t="s">
        <v>58</v>
      </c>
      <c r="F26" s="18" t="s">
        <v>59</v>
      </c>
      <c r="G26" s="18" t="s">
        <v>20</v>
      </c>
      <c r="H26" s="18" t="s">
        <v>63</v>
      </c>
      <c r="I26" s="21">
        <v>12</v>
      </c>
      <c r="J26" s="21"/>
      <c r="K26" s="44">
        <v>0</v>
      </c>
      <c r="L26" s="44">
        <v>1974</v>
      </c>
      <c r="M26" s="46">
        <v>350</v>
      </c>
      <c r="N26" s="46">
        <v>315.39999999999998</v>
      </c>
      <c r="O26" s="44">
        <v>0</v>
      </c>
      <c r="P26" s="44">
        <v>0</v>
      </c>
      <c r="Q26" s="44">
        <v>0</v>
      </c>
      <c r="R26" s="44">
        <v>0</v>
      </c>
      <c r="S26" s="44" t="s">
        <v>42</v>
      </c>
      <c r="T26" s="44">
        <v>0</v>
      </c>
      <c r="U26" s="44" t="s">
        <v>22</v>
      </c>
      <c r="V26" s="44">
        <v>0</v>
      </c>
      <c r="W26" s="44">
        <v>0</v>
      </c>
      <c r="X26" s="44" t="s">
        <v>25</v>
      </c>
      <c r="Y26" s="44">
        <v>0</v>
      </c>
      <c r="Z26" s="44">
        <v>0</v>
      </c>
      <c r="AA26" s="44">
        <v>0</v>
      </c>
      <c r="AB26" s="44">
        <v>0</v>
      </c>
      <c r="AC26" s="44">
        <v>0</v>
      </c>
      <c r="AD26" s="44">
        <v>0</v>
      </c>
      <c r="AE26" s="19"/>
    </row>
    <row r="27" spans="1:31" s="11" customFormat="1" ht="56.25" x14ac:dyDescent="0.3">
      <c r="A27" s="44" t="e">
        <f t="shared" si="1"/>
        <v>#REF!</v>
      </c>
      <c r="B27" s="44">
        <v>17</v>
      </c>
      <c r="C27" s="44">
        <v>4832</v>
      </c>
      <c r="D27" s="18" t="s">
        <v>57</v>
      </c>
      <c r="E27" s="18" t="s">
        <v>58</v>
      </c>
      <c r="F27" s="18" t="s">
        <v>59</v>
      </c>
      <c r="G27" s="18" t="s">
        <v>20</v>
      </c>
      <c r="H27" s="18" t="s">
        <v>63</v>
      </c>
      <c r="I27" s="21">
        <v>33</v>
      </c>
      <c r="J27" s="21"/>
      <c r="K27" s="44">
        <v>0</v>
      </c>
      <c r="L27" s="44">
        <v>1976</v>
      </c>
      <c r="M27" s="46">
        <v>350</v>
      </c>
      <c r="N27" s="46">
        <v>325</v>
      </c>
      <c r="O27" s="44">
        <v>0</v>
      </c>
      <c r="P27" s="44">
        <v>0</v>
      </c>
      <c r="Q27" s="44">
        <v>0</v>
      </c>
      <c r="R27" s="44">
        <v>0</v>
      </c>
      <c r="S27" s="44">
        <v>0</v>
      </c>
      <c r="T27" s="44" t="s">
        <v>42</v>
      </c>
      <c r="U27" s="44">
        <v>0</v>
      </c>
      <c r="V27" s="44" t="s">
        <v>22</v>
      </c>
      <c r="W27" s="44">
        <v>0</v>
      </c>
      <c r="X27" s="44">
        <v>0</v>
      </c>
      <c r="Y27" s="44" t="s">
        <v>25</v>
      </c>
      <c r="Z27" s="44">
        <v>0</v>
      </c>
      <c r="AA27" s="44">
        <v>0</v>
      </c>
      <c r="AB27" s="44">
        <v>0</v>
      </c>
      <c r="AC27" s="44">
        <v>0</v>
      </c>
      <c r="AD27" s="44">
        <v>0</v>
      </c>
      <c r="AE27" s="19"/>
    </row>
    <row r="28" spans="1:31" s="11" customFormat="1" ht="56.25" x14ac:dyDescent="0.3">
      <c r="A28" s="44" t="e">
        <f t="shared" si="1"/>
        <v>#REF!</v>
      </c>
      <c r="B28" s="44">
        <v>18</v>
      </c>
      <c r="C28" s="44">
        <v>4833</v>
      </c>
      <c r="D28" s="18" t="s">
        <v>57</v>
      </c>
      <c r="E28" s="18" t="s">
        <v>58</v>
      </c>
      <c r="F28" s="18" t="s">
        <v>59</v>
      </c>
      <c r="G28" s="18" t="s">
        <v>20</v>
      </c>
      <c r="H28" s="18" t="s">
        <v>36</v>
      </c>
      <c r="I28" s="21">
        <v>5</v>
      </c>
      <c r="J28" s="21"/>
      <c r="K28" s="44">
        <v>0</v>
      </c>
      <c r="L28" s="44">
        <v>1987</v>
      </c>
      <c r="M28" s="46">
        <v>1442.8</v>
      </c>
      <c r="N28" s="46">
        <v>986.7</v>
      </c>
      <c r="O28" s="44">
        <v>0</v>
      </c>
      <c r="P28" s="44">
        <v>0</v>
      </c>
      <c r="Q28" s="44">
        <v>0</v>
      </c>
      <c r="R28" s="44">
        <v>0</v>
      </c>
      <c r="S28" s="44">
        <v>0</v>
      </c>
      <c r="T28" s="44">
        <v>0</v>
      </c>
      <c r="U28" s="44" t="s">
        <v>23</v>
      </c>
      <c r="V28" s="44" t="s">
        <v>21</v>
      </c>
      <c r="W28" s="44" t="s">
        <v>29</v>
      </c>
      <c r="X28" s="44">
        <v>0</v>
      </c>
      <c r="Y28" s="44">
        <v>0</v>
      </c>
      <c r="Z28" s="44">
        <v>0</v>
      </c>
      <c r="AA28" s="44">
        <v>0</v>
      </c>
      <c r="AB28" s="44">
        <v>0</v>
      </c>
      <c r="AC28" s="44">
        <v>0</v>
      </c>
      <c r="AD28" s="44">
        <v>0</v>
      </c>
      <c r="AE28" s="19"/>
    </row>
    <row r="29" spans="1:31" s="11" customFormat="1" ht="56.25" x14ac:dyDescent="0.3">
      <c r="A29" s="44" t="e">
        <f t="shared" si="1"/>
        <v>#REF!</v>
      </c>
      <c r="B29" s="44">
        <v>19</v>
      </c>
      <c r="C29" s="44">
        <v>4834</v>
      </c>
      <c r="D29" s="18" t="s">
        <v>57</v>
      </c>
      <c r="E29" s="18" t="s">
        <v>58</v>
      </c>
      <c r="F29" s="18" t="s">
        <v>59</v>
      </c>
      <c r="G29" s="18" t="s">
        <v>20</v>
      </c>
      <c r="H29" s="18" t="s">
        <v>36</v>
      </c>
      <c r="I29" s="21">
        <v>7</v>
      </c>
      <c r="J29" s="21"/>
      <c r="K29" s="44">
        <v>0</v>
      </c>
      <c r="L29" s="44">
        <v>1985</v>
      </c>
      <c r="M29" s="46">
        <v>1442.8</v>
      </c>
      <c r="N29" s="46">
        <v>989.84</v>
      </c>
      <c r="O29" s="44">
        <v>0</v>
      </c>
      <c r="P29" s="44">
        <v>0</v>
      </c>
      <c r="Q29" s="44">
        <v>0</v>
      </c>
      <c r="R29" s="44">
        <v>0</v>
      </c>
      <c r="S29" s="44">
        <v>0</v>
      </c>
      <c r="T29" s="44">
        <v>0</v>
      </c>
      <c r="U29" s="44">
        <v>0</v>
      </c>
      <c r="V29" s="44" t="s">
        <v>25</v>
      </c>
      <c r="W29" s="44">
        <v>0</v>
      </c>
      <c r="X29" s="44" t="s">
        <v>29</v>
      </c>
      <c r="Y29" s="44" t="s">
        <v>26</v>
      </c>
      <c r="Z29" s="44">
        <v>0</v>
      </c>
      <c r="AA29" s="44">
        <v>0</v>
      </c>
      <c r="AB29" s="44">
        <v>0</v>
      </c>
      <c r="AC29" s="44">
        <v>0</v>
      </c>
      <c r="AD29" s="44">
        <v>0</v>
      </c>
      <c r="AE29" s="19"/>
    </row>
    <row r="30" spans="1:31" s="11" customFormat="1" ht="56.25" x14ac:dyDescent="0.3">
      <c r="A30" s="44" t="e">
        <f t="shared" si="1"/>
        <v>#REF!</v>
      </c>
      <c r="B30" s="44">
        <v>20</v>
      </c>
      <c r="C30" s="44">
        <v>4836</v>
      </c>
      <c r="D30" s="18" t="s">
        <v>57</v>
      </c>
      <c r="E30" s="18" t="s">
        <v>58</v>
      </c>
      <c r="F30" s="18" t="s">
        <v>59</v>
      </c>
      <c r="G30" s="18" t="s">
        <v>20</v>
      </c>
      <c r="H30" s="18" t="s">
        <v>36</v>
      </c>
      <c r="I30" s="21">
        <v>14</v>
      </c>
      <c r="J30" s="21"/>
      <c r="K30" s="44">
        <v>0</v>
      </c>
      <c r="L30" s="44">
        <v>1975</v>
      </c>
      <c r="M30" s="46">
        <v>775.5</v>
      </c>
      <c r="N30" s="46">
        <v>716.8</v>
      </c>
      <c r="O30" s="44">
        <v>0</v>
      </c>
      <c r="P30" s="44">
        <v>0</v>
      </c>
      <c r="Q30" s="44">
        <v>0</v>
      </c>
      <c r="R30" s="44">
        <v>0</v>
      </c>
      <c r="S30" s="44">
        <v>0</v>
      </c>
      <c r="T30" s="44">
        <v>0</v>
      </c>
      <c r="U30" s="44" t="s">
        <v>29</v>
      </c>
      <c r="V30" s="44">
        <v>0</v>
      </c>
      <c r="W30" s="44" t="s">
        <v>26</v>
      </c>
      <c r="X30" s="44" t="s">
        <v>25</v>
      </c>
      <c r="Y30" s="44">
        <v>0</v>
      </c>
      <c r="Z30" s="44">
        <v>0</v>
      </c>
      <c r="AA30" s="44">
        <v>0</v>
      </c>
      <c r="AB30" s="44">
        <v>0</v>
      </c>
      <c r="AC30" s="44">
        <v>0</v>
      </c>
      <c r="AD30" s="44">
        <v>0</v>
      </c>
      <c r="AE30" s="19"/>
    </row>
    <row r="31" spans="1:31" s="11" customFormat="1" ht="56.25" x14ac:dyDescent="0.3">
      <c r="A31" s="44" t="e">
        <f t="shared" si="1"/>
        <v>#REF!</v>
      </c>
      <c r="B31" s="44">
        <v>21</v>
      </c>
      <c r="C31" s="44">
        <v>4837</v>
      </c>
      <c r="D31" s="18" t="s">
        <v>57</v>
      </c>
      <c r="E31" s="18" t="s">
        <v>58</v>
      </c>
      <c r="F31" s="18" t="s">
        <v>59</v>
      </c>
      <c r="G31" s="18" t="s">
        <v>20</v>
      </c>
      <c r="H31" s="18" t="s">
        <v>36</v>
      </c>
      <c r="I31" s="21">
        <v>15</v>
      </c>
      <c r="J31" s="21"/>
      <c r="K31" s="44">
        <v>0</v>
      </c>
      <c r="L31" s="44">
        <v>1969</v>
      </c>
      <c r="M31" s="46">
        <v>772.33</v>
      </c>
      <c r="N31" s="46">
        <v>711.1</v>
      </c>
      <c r="O31" s="44"/>
      <c r="P31" s="44" t="s">
        <v>34</v>
      </c>
      <c r="Q31" s="44">
        <v>0</v>
      </c>
      <c r="R31" s="44"/>
      <c r="S31" s="44">
        <v>0</v>
      </c>
      <c r="T31" s="44">
        <v>0</v>
      </c>
      <c r="U31" s="44" t="s">
        <v>21</v>
      </c>
      <c r="V31" s="44" t="s">
        <v>35</v>
      </c>
      <c r="W31" s="44">
        <v>0</v>
      </c>
      <c r="X31" s="44">
        <v>0</v>
      </c>
      <c r="Y31" s="44" t="s">
        <v>25</v>
      </c>
      <c r="Z31" s="44">
        <v>0</v>
      </c>
      <c r="AA31" s="44">
        <v>0</v>
      </c>
      <c r="AB31" s="44">
        <v>0</v>
      </c>
      <c r="AC31" s="44">
        <v>0</v>
      </c>
      <c r="AD31" s="44">
        <v>0</v>
      </c>
      <c r="AE31" s="19"/>
    </row>
    <row r="32" spans="1:31" s="11" customFormat="1" ht="56.25" x14ac:dyDescent="0.3">
      <c r="A32" s="44" t="e">
        <f t="shared" si="1"/>
        <v>#REF!</v>
      </c>
      <c r="B32" s="44">
        <v>22</v>
      </c>
      <c r="C32" s="44">
        <v>4838</v>
      </c>
      <c r="D32" s="18" t="s">
        <v>57</v>
      </c>
      <c r="E32" s="18" t="s">
        <v>58</v>
      </c>
      <c r="F32" s="18" t="s">
        <v>59</v>
      </c>
      <c r="G32" s="18" t="s">
        <v>20</v>
      </c>
      <c r="H32" s="18" t="s">
        <v>36</v>
      </c>
      <c r="I32" s="21">
        <v>20</v>
      </c>
      <c r="J32" s="21"/>
      <c r="K32" s="44">
        <v>0</v>
      </c>
      <c r="L32" s="44">
        <v>1972</v>
      </c>
      <c r="M32" s="46">
        <v>750.3</v>
      </c>
      <c r="N32" s="46">
        <v>529.70000000000005</v>
      </c>
      <c r="O32" s="44" t="s">
        <v>34</v>
      </c>
      <c r="P32" s="44">
        <v>0</v>
      </c>
      <c r="Q32" s="44">
        <v>0</v>
      </c>
      <c r="R32" s="44">
        <v>0</v>
      </c>
      <c r="S32" s="44" t="s">
        <v>24</v>
      </c>
      <c r="T32" s="44">
        <v>0</v>
      </c>
      <c r="U32" s="44" t="s">
        <v>25</v>
      </c>
      <c r="V32" s="44">
        <v>0</v>
      </c>
      <c r="W32" s="44" t="s">
        <v>35</v>
      </c>
      <c r="X32" s="44">
        <v>0</v>
      </c>
      <c r="Y32" s="44">
        <v>0</v>
      </c>
      <c r="Z32" s="44">
        <v>0</v>
      </c>
      <c r="AA32" s="44">
        <v>0</v>
      </c>
      <c r="AB32" s="44">
        <v>0</v>
      </c>
      <c r="AC32" s="44">
        <v>0</v>
      </c>
      <c r="AD32" s="44">
        <v>0</v>
      </c>
      <c r="AE32" s="19"/>
    </row>
    <row r="33" spans="1:31" s="11" customFormat="1" ht="56.25" x14ac:dyDescent="0.3">
      <c r="A33" s="44" t="e">
        <f t="shared" si="1"/>
        <v>#REF!</v>
      </c>
      <c r="B33" s="44">
        <v>23</v>
      </c>
      <c r="C33" s="44">
        <v>4839</v>
      </c>
      <c r="D33" s="18" t="s">
        <v>57</v>
      </c>
      <c r="E33" s="18" t="s">
        <v>58</v>
      </c>
      <c r="F33" s="18" t="s">
        <v>59</v>
      </c>
      <c r="G33" s="18" t="s">
        <v>20</v>
      </c>
      <c r="H33" s="18" t="s">
        <v>36</v>
      </c>
      <c r="I33" s="21">
        <v>21</v>
      </c>
      <c r="J33" s="21"/>
      <c r="K33" s="44">
        <v>0</v>
      </c>
      <c r="L33" s="44">
        <v>1968</v>
      </c>
      <c r="M33" s="46">
        <v>376.68</v>
      </c>
      <c r="N33" s="46">
        <v>352.78</v>
      </c>
      <c r="O33" s="44">
        <v>0</v>
      </c>
      <c r="P33" s="44">
        <v>0</v>
      </c>
      <c r="Q33" s="44">
        <v>0</v>
      </c>
      <c r="R33" s="44">
        <v>0</v>
      </c>
      <c r="S33" s="44" t="s">
        <v>24</v>
      </c>
      <c r="T33" s="44">
        <v>0</v>
      </c>
      <c r="U33" s="44">
        <v>0</v>
      </c>
      <c r="V33" s="44" t="s">
        <v>25</v>
      </c>
      <c r="W33" s="44">
        <v>0</v>
      </c>
      <c r="X33" s="44" t="s">
        <v>29</v>
      </c>
      <c r="Y33" s="44">
        <v>0</v>
      </c>
      <c r="Z33" s="44">
        <v>0</v>
      </c>
      <c r="AA33" s="44">
        <v>0</v>
      </c>
      <c r="AB33" s="44">
        <v>0</v>
      </c>
      <c r="AC33" s="44">
        <v>0</v>
      </c>
      <c r="AD33" s="44">
        <v>0</v>
      </c>
      <c r="AE33" s="19"/>
    </row>
    <row r="34" spans="1:31" s="11" customFormat="1" ht="56.25" x14ac:dyDescent="0.3">
      <c r="A34" s="44" t="e">
        <f t="shared" si="1"/>
        <v>#REF!</v>
      </c>
      <c r="B34" s="44">
        <v>24</v>
      </c>
      <c r="C34" s="44">
        <v>4840</v>
      </c>
      <c r="D34" s="18" t="s">
        <v>57</v>
      </c>
      <c r="E34" s="18" t="s">
        <v>58</v>
      </c>
      <c r="F34" s="18" t="s">
        <v>59</v>
      </c>
      <c r="G34" s="18" t="s">
        <v>20</v>
      </c>
      <c r="H34" s="18" t="s">
        <v>36</v>
      </c>
      <c r="I34" s="21">
        <v>22</v>
      </c>
      <c r="J34" s="21"/>
      <c r="K34" s="44">
        <v>0</v>
      </c>
      <c r="L34" s="44">
        <v>1984</v>
      </c>
      <c r="M34" s="46">
        <v>572.70000000000005</v>
      </c>
      <c r="N34" s="46">
        <v>471.1</v>
      </c>
      <c r="O34" s="44">
        <v>0</v>
      </c>
      <c r="P34" s="44">
        <v>0</v>
      </c>
      <c r="Q34" s="44">
        <v>0</v>
      </c>
      <c r="R34" s="44">
        <v>0</v>
      </c>
      <c r="S34" s="44">
        <v>0</v>
      </c>
      <c r="T34" s="44">
        <v>0</v>
      </c>
      <c r="U34" s="44">
        <v>0</v>
      </c>
      <c r="V34" s="44">
        <v>0</v>
      </c>
      <c r="W34" s="44" t="s">
        <v>25</v>
      </c>
      <c r="X34" s="44" t="s">
        <v>26</v>
      </c>
      <c r="Y34" s="44" t="s">
        <v>29</v>
      </c>
      <c r="Z34" s="44">
        <v>0</v>
      </c>
      <c r="AA34" s="44">
        <v>0</v>
      </c>
      <c r="AB34" s="44">
        <v>0</v>
      </c>
      <c r="AC34" s="44">
        <v>0</v>
      </c>
      <c r="AD34" s="44">
        <v>0</v>
      </c>
      <c r="AE34" s="19"/>
    </row>
    <row r="35" spans="1:31" s="11" customFormat="1" ht="56.25" x14ac:dyDescent="0.3">
      <c r="A35" s="44" t="e">
        <f t="shared" si="1"/>
        <v>#REF!</v>
      </c>
      <c r="B35" s="44">
        <v>25</v>
      </c>
      <c r="C35" s="44">
        <v>4841</v>
      </c>
      <c r="D35" s="18" t="s">
        <v>57</v>
      </c>
      <c r="E35" s="18" t="s">
        <v>58</v>
      </c>
      <c r="F35" s="18" t="s">
        <v>59</v>
      </c>
      <c r="G35" s="18" t="s">
        <v>20</v>
      </c>
      <c r="H35" s="18" t="s">
        <v>36</v>
      </c>
      <c r="I35" s="21" t="s">
        <v>51</v>
      </c>
      <c r="J35" s="21"/>
      <c r="K35" s="44">
        <v>0</v>
      </c>
      <c r="L35" s="44">
        <v>2010</v>
      </c>
      <c r="M35" s="46">
        <v>763.8</v>
      </c>
      <c r="N35" s="46">
        <v>496.7</v>
      </c>
      <c r="O35" s="44">
        <v>0</v>
      </c>
      <c r="P35" s="44">
        <v>0</v>
      </c>
      <c r="Q35" s="44">
        <v>0</v>
      </c>
      <c r="R35" s="44">
        <v>0</v>
      </c>
      <c r="S35" s="44">
        <v>0</v>
      </c>
      <c r="T35" s="44">
        <v>0</v>
      </c>
      <c r="U35" s="44" t="s">
        <v>29</v>
      </c>
      <c r="V35" s="44">
        <v>0</v>
      </c>
      <c r="W35" s="44">
        <v>0</v>
      </c>
      <c r="X35" s="44" t="s">
        <v>27</v>
      </c>
      <c r="Y35" s="44" t="s">
        <v>21</v>
      </c>
      <c r="Z35" s="44">
        <v>0</v>
      </c>
      <c r="AA35" s="44" t="s">
        <v>32</v>
      </c>
      <c r="AB35" s="44">
        <v>0</v>
      </c>
      <c r="AC35" s="44">
        <v>0</v>
      </c>
      <c r="AD35" s="44">
        <v>0</v>
      </c>
      <c r="AE35" s="19"/>
    </row>
    <row r="36" spans="1:31" s="11" customFormat="1" ht="56.25" x14ac:dyDescent="0.3">
      <c r="A36" s="44" t="e">
        <f t="shared" si="1"/>
        <v>#REF!</v>
      </c>
      <c r="B36" s="44">
        <v>26</v>
      </c>
      <c r="C36" s="44">
        <v>4842</v>
      </c>
      <c r="D36" s="18" t="s">
        <v>57</v>
      </c>
      <c r="E36" s="18" t="s">
        <v>58</v>
      </c>
      <c r="F36" s="18" t="s">
        <v>59</v>
      </c>
      <c r="G36" s="18" t="s">
        <v>20</v>
      </c>
      <c r="H36" s="18" t="s">
        <v>36</v>
      </c>
      <c r="I36" s="21">
        <v>23</v>
      </c>
      <c r="J36" s="21"/>
      <c r="K36" s="44">
        <v>0</v>
      </c>
      <c r="L36" s="44">
        <v>1982</v>
      </c>
      <c r="M36" s="46">
        <v>750.8</v>
      </c>
      <c r="N36" s="46">
        <v>694.79</v>
      </c>
      <c r="O36" s="44">
        <v>0</v>
      </c>
      <c r="P36" s="44">
        <v>0</v>
      </c>
      <c r="Q36" s="44">
        <v>0</v>
      </c>
      <c r="R36" s="44">
        <v>0</v>
      </c>
      <c r="S36" s="44">
        <v>0</v>
      </c>
      <c r="T36" s="44">
        <v>0</v>
      </c>
      <c r="U36" s="44">
        <v>0</v>
      </c>
      <c r="V36" s="44" t="s">
        <v>29</v>
      </c>
      <c r="W36" s="44">
        <v>0</v>
      </c>
      <c r="X36" s="44" t="s">
        <v>26</v>
      </c>
      <c r="Y36" s="44" t="s">
        <v>25</v>
      </c>
      <c r="Z36" s="44">
        <v>0</v>
      </c>
      <c r="AA36" s="44">
        <v>0</v>
      </c>
      <c r="AB36" s="44">
        <v>0</v>
      </c>
      <c r="AC36" s="44">
        <v>0</v>
      </c>
      <c r="AD36" s="44">
        <v>0</v>
      </c>
      <c r="AE36" s="19"/>
    </row>
    <row r="37" spans="1:31" s="11" customFormat="1" ht="56.25" x14ac:dyDescent="0.3">
      <c r="A37" s="44" t="e">
        <f t="shared" si="1"/>
        <v>#REF!</v>
      </c>
      <c r="B37" s="44">
        <v>27</v>
      </c>
      <c r="C37" s="44">
        <v>4843</v>
      </c>
      <c r="D37" s="18" t="s">
        <v>57</v>
      </c>
      <c r="E37" s="18" t="s">
        <v>58</v>
      </c>
      <c r="F37" s="18" t="s">
        <v>59</v>
      </c>
      <c r="G37" s="18" t="s">
        <v>20</v>
      </c>
      <c r="H37" s="18" t="s">
        <v>36</v>
      </c>
      <c r="I37" s="21">
        <v>24</v>
      </c>
      <c r="J37" s="21"/>
      <c r="K37" s="44">
        <v>0</v>
      </c>
      <c r="L37" s="44">
        <v>1977</v>
      </c>
      <c r="M37" s="46">
        <v>749.6</v>
      </c>
      <c r="N37" s="46">
        <v>701.82</v>
      </c>
      <c r="O37" s="44">
        <v>0</v>
      </c>
      <c r="P37" s="44">
        <v>0</v>
      </c>
      <c r="Q37" s="44">
        <v>0</v>
      </c>
      <c r="R37" s="44">
        <v>0</v>
      </c>
      <c r="S37" s="44">
        <v>0</v>
      </c>
      <c r="T37" s="44">
        <v>0</v>
      </c>
      <c r="U37" s="44" t="s">
        <v>25</v>
      </c>
      <c r="V37" s="44">
        <v>0</v>
      </c>
      <c r="W37" s="44" t="s">
        <v>29</v>
      </c>
      <c r="X37" s="44" t="s">
        <v>26</v>
      </c>
      <c r="Y37" s="44">
        <v>0</v>
      </c>
      <c r="Z37" s="44">
        <v>0</v>
      </c>
      <c r="AA37" s="44">
        <v>0</v>
      </c>
      <c r="AB37" s="44">
        <v>0</v>
      </c>
      <c r="AC37" s="44">
        <v>0</v>
      </c>
      <c r="AD37" s="44">
        <v>0</v>
      </c>
      <c r="AE37" s="19"/>
    </row>
    <row r="38" spans="1:31" s="11" customFormat="1" ht="56.25" x14ac:dyDescent="0.3">
      <c r="A38" s="44" t="e">
        <f t="shared" si="1"/>
        <v>#REF!</v>
      </c>
      <c r="B38" s="44">
        <v>28</v>
      </c>
      <c r="C38" s="44">
        <v>4844</v>
      </c>
      <c r="D38" s="18" t="s">
        <v>57</v>
      </c>
      <c r="E38" s="18" t="s">
        <v>58</v>
      </c>
      <c r="F38" s="18" t="s">
        <v>59</v>
      </c>
      <c r="G38" s="18" t="s">
        <v>20</v>
      </c>
      <c r="H38" s="18" t="s">
        <v>36</v>
      </c>
      <c r="I38" s="21">
        <v>26</v>
      </c>
      <c r="J38" s="21"/>
      <c r="K38" s="44">
        <v>0</v>
      </c>
      <c r="L38" s="44">
        <v>1980</v>
      </c>
      <c r="M38" s="46">
        <v>787.3</v>
      </c>
      <c r="N38" s="46">
        <v>724.1</v>
      </c>
      <c r="O38" s="44">
        <v>0</v>
      </c>
      <c r="P38" s="44">
        <v>0</v>
      </c>
      <c r="Q38" s="44">
        <v>0</v>
      </c>
      <c r="R38" s="44">
        <v>0</v>
      </c>
      <c r="S38" s="44">
        <v>0</v>
      </c>
      <c r="T38" s="44">
        <v>0</v>
      </c>
      <c r="U38" s="44">
        <v>0</v>
      </c>
      <c r="V38" s="44" t="s">
        <v>25</v>
      </c>
      <c r="W38" s="44" t="s">
        <v>26</v>
      </c>
      <c r="X38" s="44" t="s">
        <v>29</v>
      </c>
      <c r="Y38" s="44">
        <v>0</v>
      </c>
      <c r="Z38" s="44">
        <v>0</v>
      </c>
      <c r="AA38" s="44">
        <v>0</v>
      </c>
      <c r="AB38" s="44">
        <v>0</v>
      </c>
      <c r="AC38" s="44">
        <v>0</v>
      </c>
      <c r="AD38" s="44">
        <v>0</v>
      </c>
      <c r="AE38" s="19"/>
    </row>
    <row r="39" spans="1:31" s="11" customFormat="1" ht="56.25" x14ac:dyDescent="0.3">
      <c r="A39" s="44" t="e">
        <f t="shared" si="1"/>
        <v>#REF!</v>
      </c>
      <c r="B39" s="44">
        <v>29</v>
      </c>
      <c r="C39" s="44">
        <v>4845</v>
      </c>
      <c r="D39" s="18" t="s">
        <v>57</v>
      </c>
      <c r="E39" s="18" t="s">
        <v>58</v>
      </c>
      <c r="F39" s="18" t="s">
        <v>59</v>
      </c>
      <c r="G39" s="18" t="s">
        <v>20</v>
      </c>
      <c r="H39" s="18" t="s">
        <v>36</v>
      </c>
      <c r="I39" s="21">
        <v>28</v>
      </c>
      <c r="J39" s="21"/>
      <c r="K39" s="44">
        <v>0</v>
      </c>
      <c r="L39" s="44">
        <v>1979</v>
      </c>
      <c r="M39" s="46">
        <v>1190.7</v>
      </c>
      <c r="N39" s="46">
        <v>716.9</v>
      </c>
      <c r="O39" s="44">
        <v>0</v>
      </c>
      <c r="P39" s="44">
        <v>0</v>
      </c>
      <c r="Q39" s="44">
        <v>0</v>
      </c>
      <c r="R39" s="44">
        <v>0</v>
      </c>
      <c r="S39" s="44">
        <v>0</v>
      </c>
      <c r="T39" s="44">
        <v>0</v>
      </c>
      <c r="U39" s="44">
        <v>0</v>
      </c>
      <c r="V39" s="44" t="s">
        <v>26</v>
      </c>
      <c r="W39" s="44" t="s">
        <v>25</v>
      </c>
      <c r="X39" s="44">
        <v>0</v>
      </c>
      <c r="Y39" s="44" t="s">
        <v>29</v>
      </c>
      <c r="Z39" s="44">
        <v>0</v>
      </c>
      <c r="AA39" s="44">
        <v>0</v>
      </c>
      <c r="AB39" s="44">
        <v>0</v>
      </c>
      <c r="AC39" s="44">
        <v>0</v>
      </c>
      <c r="AD39" s="44">
        <v>0</v>
      </c>
      <c r="AE39" s="19"/>
    </row>
    <row r="40" spans="1:31" s="11" customFormat="1" ht="56.25" x14ac:dyDescent="0.3">
      <c r="A40" s="44" t="e">
        <f t="shared" si="1"/>
        <v>#REF!</v>
      </c>
      <c r="B40" s="44">
        <v>30</v>
      </c>
      <c r="C40" s="44">
        <v>4846</v>
      </c>
      <c r="D40" s="18" t="s">
        <v>57</v>
      </c>
      <c r="E40" s="18" t="s">
        <v>58</v>
      </c>
      <c r="F40" s="18" t="s">
        <v>59</v>
      </c>
      <c r="G40" s="18" t="s">
        <v>20</v>
      </c>
      <c r="H40" s="18" t="s">
        <v>36</v>
      </c>
      <c r="I40" s="21">
        <v>30</v>
      </c>
      <c r="J40" s="21"/>
      <c r="K40" s="44">
        <v>0</v>
      </c>
      <c r="L40" s="44">
        <v>1978</v>
      </c>
      <c r="M40" s="46">
        <v>1162.5</v>
      </c>
      <c r="N40" s="46">
        <v>713.3</v>
      </c>
      <c r="O40" s="44">
        <v>0</v>
      </c>
      <c r="P40" s="44">
        <v>0</v>
      </c>
      <c r="Q40" s="44">
        <v>0</v>
      </c>
      <c r="R40" s="44">
        <v>0</v>
      </c>
      <c r="S40" s="44">
        <v>0</v>
      </c>
      <c r="T40" s="44">
        <v>0</v>
      </c>
      <c r="U40" s="44" t="s">
        <v>41</v>
      </c>
      <c r="V40" s="44">
        <v>0</v>
      </c>
      <c r="W40" s="44">
        <v>0</v>
      </c>
      <c r="X40" s="44" t="s">
        <v>25</v>
      </c>
      <c r="Y40" s="44">
        <v>0</v>
      </c>
      <c r="Z40" s="44">
        <v>0</v>
      </c>
      <c r="AA40" s="44">
        <v>0</v>
      </c>
      <c r="AB40" s="44">
        <v>0</v>
      </c>
      <c r="AC40" s="44">
        <v>0</v>
      </c>
      <c r="AD40" s="44">
        <v>0</v>
      </c>
      <c r="AE40" s="19"/>
    </row>
    <row r="41" spans="1:31" s="11" customFormat="1" ht="56.25" x14ac:dyDescent="0.3">
      <c r="A41" s="44" t="e">
        <f t="shared" si="1"/>
        <v>#REF!</v>
      </c>
      <c r="B41" s="44">
        <v>31</v>
      </c>
      <c r="C41" s="44">
        <v>4847</v>
      </c>
      <c r="D41" s="18" t="s">
        <v>57</v>
      </c>
      <c r="E41" s="18" t="s">
        <v>58</v>
      </c>
      <c r="F41" s="18" t="s">
        <v>59</v>
      </c>
      <c r="G41" s="18" t="s">
        <v>20</v>
      </c>
      <c r="H41" s="18" t="s">
        <v>36</v>
      </c>
      <c r="I41" s="21">
        <v>32</v>
      </c>
      <c r="J41" s="21"/>
      <c r="K41" s="44">
        <v>0</v>
      </c>
      <c r="L41" s="44">
        <v>1982</v>
      </c>
      <c r="M41" s="46">
        <v>766.8</v>
      </c>
      <c r="N41" s="46">
        <v>701.1</v>
      </c>
      <c r="O41" s="44">
        <v>0</v>
      </c>
      <c r="P41" s="44">
        <v>0</v>
      </c>
      <c r="Q41" s="44"/>
      <c r="R41" s="44" t="s">
        <v>34</v>
      </c>
      <c r="S41" s="44">
        <v>0</v>
      </c>
      <c r="T41" s="44">
        <v>0</v>
      </c>
      <c r="U41" s="44">
        <v>0</v>
      </c>
      <c r="V41" s="44" t="s">
        <v>38</v>
      </c>
      <c r="W41" s="44">
        <v>0</v>
      </c>
      <c r="X41" s="44" t="s">
        <v>26</v>
      </c>
      <c r="Y41" s="44" t="s">
        <v>25</v>
      </c>
      <c r="Z41" s="44">
        <v>0</v>
      </c>
      <c r="AA41" s="44">
        <v>0</v>
      </c>
      <c r="AB41" s="44">
        <v>0</v>
      </c>
      <c r="AC41" s="44">
        <v>0</v>
      </c>
      <c r="AD41" s="44">
        <v>0</v>
      </c>
      <c r="AE41" s="19"/>
    </row>
    <row r="42" spans="1:31" s="11" customFormat="1" ht="56.25" x14ac:dyDescent="0.3">
      <c r="A42" s="44" t="e">
        <f t="shared" si="1"/>
        <v>#REF!</v>
      </c>
      <c r="B42" s="44">
        <v>32</v>
      </c>
      <c r="C42" s="44">
        <v>4848</v>
      </c>
      <c r="D42" s="18" t="s">
        <v>57</v>
      </c>
      <c r="E42" s="18" t="s">
        <v>58</v>
      </c>
      <c r="F42" s="18" t="s">
        <v>59</v>
      </c>
      <c r="G42" s="18" t="s">
        <v>20</v>
      </c>
      <c r="H42" s="18" t="s">
        <v>36</v>
      </c>
      <c r="I42" s="21">
        <v>34</v>
      </c>
      <c r="J42" s="21"/>
      <c r="K42" s="44">
        <v>0</v>
      </c>
      <c r="L42" s="44">
        <v>1980</v>
      </c>
      <c r="M42" s="46">
        <v>1142.9000000000001</v>
      </c>
      <c r="N42" s="46">
        <v>697.6</v>
      </c>
      <c r="O42" s="44">
        <v>0</v>
      </c>
      <c r="P42" s="44">
        <v>0</v>
      </c>
      <c r="Q42" s="44">
        <v>0</v>
      </c>
      <c r="R42" s="44">
        <v>0</v>
      </c>
      <c r="S42" s="44">
        <v>0</v>
      </c>
      <c r="T42" s="44">
        <v>0</v>
      </c>
      <c r="U42" s="44" t="s">
        <v>25</v>
      </c>
      <c r="V42" s="44">
        <v>0</v>
      </c>
      <c r="W42" s="44" t="s">
        <v>41</v>
      </c>
      <c r="X42" s="44">
        <v>0</v>
      </c>
      <c r="Y42" s="44">
        <v>0</v>
      </c>
      <c r="Z42" s="44">
        <v>0</v>
      </c>
      <c r="AA42" s="44">
        <v>0</v>
      </c>
      <c r="AB42" s="44">
        <v>0</v>
      </c>
      <c r="AC42" s="44">
        <v>0</v>
      </c>
      <c r="AD42" s="44">
        <v>0</v>
      </c>
      <c r="AE42" s="19"/>
    </row>
    <row r="43" spans="1:31" s="11" customFormat="1" ht="56.25" x14ac:dyDescent="0.3">
      <c r="A43" s="44" t="e">
        <f t="shared" si="1"/>
        <v>#REF!</v>
      </c>
      <c r="B43" s="44">
        <v>33</v>
      </c>
      <c r="C43" s="44">
        <v>4849</v>
      </c>
      <c r="D43" s="18" t="s">
        <v>57</v>
      </c>
      <c r="E43" s="18" t="s">
        <v>58</v>
      </c>
      <c r="F43" s="18" t="s">
        <v>59</v>
      </c>
      <c r="G43" s="18" t="s">
        <v>20</v>
      </c>
      <c r="H43" s="18" t="s">
        <v>36</v>
      </c>
      <c r="I43" s="21">
        <v>36</v>
      </c>
      <c r="J43" s="21"/>
      <c r="K43" s="44">
        <v>0</v>
      </c>
      <c r="L43" s="44">
        <v>1981</v>
      </c>
      <c r="M43" s="46">
        <v>751.8</v>
      </c>
      <c r="N43" s="46">
        <v>695.5</v>
      </c>
      <c r="O43" s="44">
        <v>0</v>
      </c>
      <c r="P43" s="44">
        <v>0</v>
      </c>
      <c r="Q43" s="44">
        <v>0</v>
      </c>
      <c r="R43" s="44">
        <v>0</v>
      </c>
      <c r="S43" s="44">
        <v>0</v>
      </c>
      <c r="T43" s="44">
        <v>0</v>
      </c>
      <c r="U43" s="44">
        <v>0</v>
      </c>
      <c r="V43" s="44" t="s">
        <v>25</v>
      </c>
      <c r="W43" s="44">
        <v>0</v>
      </c>
      <c r="X43" s="44" t="s">
        <v>41</v>
      </c>
      <c r="Y43" s="44">
        <v>0</v>
      </c>
      <c r="Z43" s="44">
        <v>0</v>
      </c>
      <c r="AA43" s="44">
        <v>0</v>
      </c>
      <c r="AB43" s="44">
        <v>0</v>
      </c>
      <c r="AC43" s="44">
        <v>0</v>
      </c>
      <c r="AD43" s="44">
        <v>0</v>
      </c>
      <c r="AE43" s="19"/>
    </row>
    <row r="44" spans="1:31" s="11" customFormat="1" ht="56.25" x14ac:dyDescent="0.3">
      <c r="A44" s="44" t="e">
        <f t="shared" si="1"/>
        <v>#REF!</v>
      </c>
      <c r="B44" s="44">
        <v>34</v>
      </c>
      <c r="C44" s="44">
        <v>4850</v>
      </c>
      <c r="D44" s="18" t="s">
        <v>57</v>
      </c>
      <c r="E44" s="18" t="s">
        <v>58</v>
      </c>
      <c r="F44" s="18" t="s">
        <v>59</v>
      </c>
      <c r="G44" s="18" t="s">
        <v>20</v>
      </c>
      <c r="H44" s="18" t="s">
        <v>36</v>
      </c>
      <c r="I44" s="21">
        <v>40</v>
      </c>
      <c r="J44" s="21"/>
      <c r="K44" s="44">
        <v>0</v>
      </c>
      <c r="L44" s="44">
        <v>1988</v>
      </c>
      <c r="M44" s="46">
        <v>1983.8</v>
      </c>
      <c r="N44" s="46">
        <v>1267</v>
      </c>
      <c r="O44" s="44">
        <v>0</v>
      </c>
      <c r="P44" s="44">
        <v>0</v>
      </c>
      <c r="Q44" s="44" t="s">
        <v>34</v>
      </c>
      <c r="R44" s="44"/>
      <c r="S44" s="44">
        <v>0</v>
      </c>
      <c r="T44" s="44">
        <v>0</v>
      </c>
      <c r="U44" s="44">
        <v>0</v>
      </c>
      <c r="V44" s="44">
        <v>0</v>
      </c>
      <c r="W44" s="44" t="s">
        <v>23</v>
      </c>
      <c r="X44" s="44" t="s">
        <v>21</v>
      </c>
      <c r="Y44" s="44" t="s">
        <v>35</v>
      </c>
      <c r="Z44" s="44" t="s">
        <v>31</v>
      </c>
      <c r="AA44" s="44">
        <v>0</v>
      </c>
      <c r="AB44" s="44">
        <v>0</v>
      </c>
      <c r="AC44" s="44">
        <v>0</v>
      </c>
      <c r="AD44" s="44">
        <v>0</v>
      </c>
      <c r="AE44" s="19"/>
    </row>
    <row r="45" spans="1:31" s="11" customFormat="1" ht="56.25" x14ac:dyDescent="0.3">
      <c r="A45" s="44" t="e">
        <f t="shared" si="1"/>
        <v>#REF!</v>
      </c>
      <c r="B45" s="44">
        <v>35</v>
      </c>
      <c r="C45" s="44">
        <v>4851</v>
      </c>
      <c r="D45" s="18" t="s">
        <v>57</v>
      </c>
      <c r="E45" s="18" t="s">
        <v>58</v>
      </c>
      <c r="F45" s="18" t="s">
        <v>59</v>
      </c>
      <c r="G45" s="18" t="s">
        <v>20</v>
      </c>
      <c r="H45" s="18" t="s">
        <v>37</v>
      </c>
      <c r="I45" s="21">
        <v>11</v>
      </c>
      <c r="J45" s="21"/>
      <c r="K45" s="44">
        <v>0</v>
      </c>
      <c r="L45" s="44">
        <v>1970</v>
      </c>
      <c r="M45" s="46">
        <v>345</v>
      </c>
      <c r="N45" s="46">
        <v>309.36</v>
      </c>
      <c r="O45" s="44">
        <v>0</v>
      </c>
      <c r="P45" s="44">
        <v>0</v>
      </c>
      <c r="Q45" s="44">
        <v>0</v>
      </c>
      <c r="R45" s="44">
        <v>0</v>
      </c>
      <c r="S45" s="44" t="s">
        <v>42</v>
      </c>
      <c r="T45" s="44">
        <v>0</v>
      </c>
      <c r="U45" s="44" t="s">
        <v>22</v>
      </c>
      <c r="V45" s="44">
        <v>0</v>
      </c>
      <c r="W45" s="44">
        <v>0</v>
      </c>
      <c r="X45" s="44" t="s">
        <v>25</v>
      </c>
      <c r="Y45" s="44">
        <v>0</v>
      </c>
      <c r="Z45" s="44">
        <v>0</v>
      </c>
      <c r="AA45" s="44">
        <v>0</v>
      </c>
      <c r="AB45" s="44">
        <v>0</v>
      </c>
      <c r="AC45" s="44">
        <v>0</v>
      </c>
      <c r="AD45" s="44">
        <v>0</v>
      </c>
      <c r="AE45" s="19"/>
    </row>
    <row r="46" spans="1:31" s="11" customFormat="1" ht="56.25" x14ac:dyDescent="0.3">
      <c r="A46" s="44" t="e">
        <f t="shared" si="1"/>
        <v>#REF!</v>
      </c>
      <c r="B46" s="44">
        <v>36</v>
      </c>
      <c r="C46" s="44">
        <v>4852</v>
      </c>
      <c r="D46" s="18" t="s">
        <v>57</v>
      </c>
      <c r="E46" s="18" t="s">
        <v>58</v>
      </c>
      <c r="F46" s="18" t="s">
        <v>59</v>
      </c>
      <c r="G46" s="18" t="s">
        <v>20</v>
      </c>
      <c r="H46" s="18" t="s">
        <v>37</v>
      </c>
      <c r="I46" s="21">
        <v>17</v>
      </c>
      <c r="J46" s="21"/>
      <c r="K46" s="44">
        <v>0</v>
      </c>
      <c r="L46" s="44">
        <v>1971</v>
      </c>
      <c r="M46" s="46">
        <v>340</v>
      </c>
      <c r="N46" s="46">
        <v>325.8</v>
      </c>
      <c r="O46" s="44">
        <v>0</v>
      </c>
      <c r="P46" s="44">
        <v>0</v>
      </c>
      <c r="Q46" s="44">
        <v>0</v>
      </c>
      <c r="R46" s="44">
        <v>0</v>
      </c>
      <c r="S46" s="44" t="s">
        <v>42</v>
      </c>
      <c r="T46" s="44">
        <v>0</v>
      </c>
      <c r="U46" s="44">
        <v>0</v>
      </c>
      <c r="V46" s="44" t="s">
        <v>22</v>
      </c>
      <c r="W46" s="44">
        <v>0</v>
      </c>
      <c r="X46" s="44">
        <v>0</v>
      </c>
      <c r="Y46" s="44" t="s">
        <v>25</v>
      </c>
      <c r="Z46" s="44">
        <v>0</v>
      </c>
      <c r="AA46" s="44">
        <v>0</v>
      </c>
      <c r="AB46" s="44">
        <v>0</v>
      </c>
      <c r="AC46" s="44">
        <v>0</v>
      </c>
      <c r="AD46" s="44">
        <v>0</v>
      </c>
      <c r="AE46" s="19"/>
    </row>
    <row r="47" spans="1:31" s="11" customFormat="1" ht="56.25" x14ac:dyDescent="0.3">
      <c r="A47" s="44" t="e">
        <f t="shared" si="1"/>
        <v>#REF!</v>
      </c>
      <c r="B47" s="44">
        <v>37</v>
      </c>
      <c r="C47" s="44">
        <v>4853</v>
      </c>
      <c r="D47" s="18" t="s">
        <v>57</v>
      </c>
      <c r="E47" s="18" t="s">
        <v>58</v>
      </c>
      <c r="F47" s="18" t="s">
        <v>59</v>
      </c>
      <c r="G47" s="18" t="s">
        <v>20</v>
      </c>
      <c r="H47" s="18" t="s">
        <v>37</v>
      </c>
      <c r="I47" s="21">
        <v>23</v>
      </c>
      <c r="J47" s="21"/>
      <c r="K47" s="44">
        <v>0</v>
      </c>
      <c r="L47" s="44">
        <v>1979</v>
      </c>
      <c r="M47" s="46">
        <v>1577.2</v>
      </c>
      <c r="N47" s="46">
        <v>1074.18</v>
      </c>
      <c r="O47" s="44">
        <v>0</v>
      </c>
      <c r="P47" s="44">
        <v>0</v>
      </c>
      <c r="Q47" s="44">
        <v>0</v>
      </c>
      <c r="R47" s="44">
        <v>0</v>
      </c>
      <c r="S47" s="44">
        <v>0</v>
      </c>
      <c r="T47" s="44">
        <v>0</v>
      </c>
      <c r="U47" s="44" t="s">
        <v>25</v>
      </c>
      <c r="V47" s="44" t="s">
        <v>26</v>
      </c>
      <c r="W47" s="44" t="s">
        <v>29</v>
      </c>
      <c r="X47" s="44">
        <v>0</v>
      </c>
      <c r="Y47" s="44">
        <v>0</v>
      </c>
      <c r="Z47" s="44">
        <v>0</v>
      </c>
      <c r="AA47" s="44">
        <v>0</v>
      </c>
      <c r="AB47" s="44">
        <v>0</v>
      </c>
      <c r="AC47" s="44">
        <v>0</v>
      </c>
      <c r="AD47" s="44">
        <v>0</v>
      </c>
      <c r="AE47" s="19"/>
    </row>
    <row r="48" spans="1:31" s="11" customFormat="1" ht="56.25" x14ac:dyDescent="0.3">
      <c r="A48" s="44" t="e">
        <f t="shared" si="1"/>
        <v>#REF!</v>
      </c>
      <c r="B48" s="44">
        <v>38</v>
      </c>
      <c r="C48" s="44">
        <v>4854</v>
      </c>
      <c r="D48" s="18" t="s">
        <v>57</v>
      </c>
      <c r="E48" s="18" t="s">
        <v>58</v>
      </c>
      <c r="F48" s="18" t="s">
        <v>59</v>
      </c>
      <c r="G48" s="18" t="s">
        <v>20</v>
      </c>
      <c r="H48" s="18" t="s">
        <v>37</v>
      </c>
      <c r="I48" s="21">
        <v>25</v>
      </c>
      <c r="J48" s="21"/>
      <c r="K48" s="44">
        <v>0</v>
      </c>
      <c r="L48" s="44">
        <v>1977</v>
      </c>
      <c r="M48" s="46">
        <v>1567.4</v>
      </c>
      <c r="N48" s="46">
        <v>1072.4000000000001</v>
      </c>
      <c r="O48" s="44">
        <v>0</v>
      </c>
      <c r="P48" s="44">
        <v>0</v>
      </c>
      <c r="Q48" s="44">
        <v>0</v>
      </c>
      <c r="R48" s="44">
        <v>0</v>
      </c>
      <c r="S48" s="44">
        <v>0</v>
      </c>
      <c r="T48" s="44">
        <v>0</v>
      </c>
      <c r="U48" s="44" t="s">
        <v>26</v>
      </c>
      <c r="V48" s="44" t="s">
        <v>25</v>
      </c>
      <c r="W48" s="44">
        <v>0</v>
      </c>
      <c r="X48" s="44" t="s">
        <v>29</v>
      </c>
      <c r="Y48" s="44">
        <v>0</v>
      </c>
      <c r="Z48" s="44">
        <v>0</v>
      </c>
      <c r="AA48" s="44">
        <v>0</v>
      </c>
      <c r="AB48" s="44">
        <v>0</v>
      </c>
      <c r="AC48" s="44">
        <v>0</v>
      </c>
      <c r="AD48" s="44">
        <v>0</v>
      </c>
      <c r="AE48" s="19"/>
    </row>
    <row r="49" spans="1:31" s="11" customFormat="1" ht="56.25" x14ac:dyDescent="0.3">
      <c r="A49" s="44" t="e">
        <f t="shared" si="1"/>
        <v>#REF!</v>
      </c>
      <c r="B49" s="44">
        <v>39</v>
      </c>
      <c r="C49" s="44">
        <v>4855</v>
      </c>
      <c r="D49" s="18" t="s">
        <v>57</v>
      </c>
      <c r="E49" s="18" t="s">
        <v>58</v>
      </c>
      <c r="F49" s="18" t="s">
        <v>59</v>
      </c>
      <c r="G49" s="18" t="s">
        <v>20</v>
      </c>
      <c r="H49" s="18" t="s">
        <v>37</v>
      </c>
      <c r="I49" s="21">
        <v>26</v>
      </c>
      <c r="J49" s="21"/>
      <c r="K49" s="44">
        <v>0</v>
      </c>
      <c r="L49" s="44">
        <v>1971</v>
      </c>
      <c r="M49" s="46">
        <v>340.2</v>
      </c>
      <c r="N49" s="46">
        <v>324.10000000000002</v>
      </c>
      <c r="O49" s="44">
        <v>0</v>
      </c>
      <c r="P49" s="44">
        <v>0</v>
      </c>
      <c r="Q49" s="44">
        <v>0</v>
      </c>
      <c r="R49" s="44">
        <v>0</v>
      </c>
      <c r="S49" s="44" t="s">
        <v>42</v>
      </c>
      <c r="T49" s="44">
        <v>0</v>
      </c>
      <c r="U49" s="44">
        <v>0</v>
      </c>
      <c r="V49" s="44">
        <v>0</v>
      </c>
      <c r="W49" s="44" t="s">
        <v>25</v>
      </c>
      <c r="X49" s="44">
        <v>0</v>
      </c>
      <c r="Y49" s="44" t="s">
        <v>22</v>
      </c>
      <c r="Z49" s="44">
        <v>0</v>
      </c>
      <c r="AA49" s="44">
        <v>0</v>
      </c>
      <c r="AB49" s="44">
        <v>0</v>
      </c>
      <c r="AC49" s="44">
        <v>0</v>
      </c>
      <c r="AD49" s="44">
        <v>0</v>
      </c>
      <c r="AE49" s="19"/>
    </row>
    <row r="50" spans="1:31" s="11" customFormat="1" ht="56.25" x14ac:dyDescent="0.3">
      <c r="A50" s="44" t="e">
        <f t="shared" si="1"/>
        <v>#REF!</v>
      </c>
      <c r="B50" s="44">
        <v>40</v>
      </c>
      <c r="C50" s="44">
        <v>4856</v>
      </c>
      <c r="D50" s="18" t="s">
        <v>57</v>
      </c>
      <c r="E50" s="18" t="s">
        <v>58</v>
      </c>
      <c r="F50" s="18" t="s">
        <v>59</v>
      </c>
      <c r="G50" s="18" t="s">
        <v>20</v>
      </c>
      <c r="H50" s="18" t="s">
        <v>37</v>
      </c>
      <c r="I50" s="21">
        <v>28</v>
      </c>
      <c r="J50" s="21"/>
      <c r="K50" s="44">
        <v>0</v>
      </c>
      <c r="L50" s="44">
        <v>1972</v>
      </c>
      <c r="M50" s="46">
        <v>343.4</v>
      </c>
      <c r="N50" s="46">
        <v>303</v>
      </c>
      <c r="O50" s="44">
        <v>0</v>
      </c>
      <c r="P50" s="44">
        <v>0</v>
      </c>
      <c r="Q50" s="44">
        <v>0</v>
      </c>
      <c r="R50" s="44">
        <v>0</v>
      </c>
      <c r="S50" s="44" t="s">
        <v>42</v>
      </c>
      <c r="T50" s="44">
        <v>0</v>
      </c>
      <c r="U50" s="44" t="s">
        <v>22</v>
      </c>
      <c r="V50" s="44">
        <v>0</v>
      </c>
      <c r="W50" s="44">
        <v>0</v>
      </c>
      <c r="X50" s="44" t="s">
        <v>25</v>
      </c>
      <c r="Y50" s="44">
        <v>0</v>
      </c>
      <c r="Z50" s="44">
        <v>0</v>
      </c>
      <c r="AA50" s="44">
        <v>0</v>
      </c>
      <c r="AB50" s="44">
        <v>0</v>
      </c>
      <c r="AC50" s="44">
        <v>0</v>
      </c>
      <c r="AD50" s="44">
        <v>0</v>
      </c>
      <c r="AE50" s="19"/>
    </row>
    <row r="51" spans="1:31" s="11" customFormat="1" ht="56.25" x14ac:dyDescent="0.3">
      <c r="A51" s="44" t="e">
        <f t="shared" si="1"/>
        <v>#REF!</v>
      </c>
      <c r="B51" s="44">
        <v>41</v>
      </c>
      <c r="C51" s="44">
        <v>4857</v>
      </c>
      <c r="D51" s="18" t="s">
        <v>57</v>
      </c>
      <c r="E51" s="18" t="s">
        <v>58</v>
      </c>
      <c r="F51" s="18" t="s">
        <v>59</v>
      </c>
      <c r="G51" s="18" t="s">
        <v>20</v>
      </c>
      <c r="H51" s="18" t="s">
        <v>64</v>
      </c>
      <c r="I51" s="21">
        <v>12</v>
      </c>
      <c r="J51" s="21"/>
      <c r="K51" s="44">
        <v>0</v>
      </c>
      <c r="L51" s="44">
        <v>1970</v>
      </c>
      <c r="M51" s="46">
        <v>371.3</v>
      </c>
      <c r="N51" s="46">
        <v>331.3</v>
      </c>
      <c r="O51" s="44">
        <v>0</v>
      </c>
      <c r="P51" s="44">
        <v>0</v>
      </c>
      <c r="Q51" s="44">
        <v>0</v>
      </c>
      <c r="R51" s="44">
        <v>0</v>
      </c>
      <c r="S51" s="44" t="s">
        <v>42</v>
      </c>
      <c r="T51" s="44">
        <v>0</v>
      </c>
      <c r="U51" s="44">
        <v>0</v>
      </c>
      <c r="V51" s="44" t="s">
        <v>29</v>
      </c>
      <c r="W51" s="44">
        <v>0</v>
      </c>
      <c r="X51" s="44">
        <v>0</v>
      </c>
      <c r="Y51" s="44" t="s">
        <v>25</v>
      </c>
      <c r="Z51" s="44">
        <v>0</v>
      </c>
      <c r="AA51" s="44">
        <v>0</v>
      </c>
      <c r="AB51" s="44">
        <v>0</v>
      </c>
      <c r="AC51" s="44">
        <v>0</v>
      </c>
      <c r="AD51" s="44">
        <v>0</v>
      </c>
      <c r="AE51" s="19"/>
    </row>
    <row r="52" spans="1:31" s="11" customFormat="1" ht="56.25" x14ac:dyDescent="0.3">
      <c r="A52" s="44" t="e">
        <f t="shared" si="1"/>
        <v>#REF!</v>
      </c>
      <c r="B52" s="44">
        <v>42</v>
      </c>
      <c r="C52" s="44">
        <v>4858</v>
      </c>
      <c r="D52" s="18" t="s">
        <v>57</v>
      </c>
      <c r="E52" s="18" t="s">
        <v>58</v>
      </c>
      <c r="F52" s="18" t="s">
        <v>59</v>
      </c>
      <c r="G52" s="18" t="s">
        <v>20</v>
      </c>
      <c r="H52" s="18" t="s">
        <v>64</v>
      </c>
      <c r="I52" s="21">
        <v>2</v>
      </c>
      <c r="J52" s="21"/>
      <c r="K52" s="44">
        <v>0</v>
      </c>
      <c r="L52" s="44">
        <v>1972</v>
      </c>
      <c r="M52" s="46">
        <v>393</v>
      </c>
      <c r="N52" s="46">
        <v>367.86</v>
      </c>
      <c r="O52" s="44">
        <v>0</v>
      </c>
      <c r="P52" s="44">
        <v>0</v>
      </c>
      <c r="Q52" s="44">
        <v>0</v>
      </c>
      <c r="R52" s="44">
        <v>0</v>
      </c>
      <c r="S52" s="44" t="s">
        <v>24</v>
      </c>
      <c r="T52" s="44">
        <v>0</v>
      </c>
      <c r="U52" s="44" t="s">
        <v>25</v>
      </c>
      <c r="V52" s="44">
        <v>0</v>
      </c>
      <c r="W52" s="44" t="s">
        <v>29</v>
      </c>
      <c r="X52" s="44">
        <v>0</v>
      </c>
      <c r="Y52" s="44">
        <v>0</v>
      </c>
      <c r="Z52" s="44">
        <v>0</v>
      </c>
      <c r="AA52" s="44">
        <v>0</v>
      </c>
      <c r="AB52" s="44">
        <v>0</v>
      </c>
      <c r="AC52" s="44">
        <v>0</v>
      </c>
      <c r="AD52" s="44">
        <v>0</v>
      </c>
      <c r="AE52" s="19"/>
    </row>
    <row r="53" spans="1:31" s="11" customFormat="1" ht="75" x14ac:dyDescent="0.3">
      <c r="A53" s="44" t="e">
        <f t="shared" si="1"/>
        <v>#REF!</v>
      </c>
      <c r="B53" s="44">
        <v>43</v>
      </c>
      <c r="C53" s="44">
        <v>4859</v>
      </c>
      <c r="D53" s="18" t="s">
        <v>57</v>
      </c>
      <c r="E53" s="18" t="s">
        <v>58</v>
      </c>
      <c r="F53" s="18" t="s">
        <v>59</v>
      </c>
      <c r="G53" s="18" t="s">
        <v>20</v>
      </c>
      <c r="H53" s="18" t="s">
        <v>65</v>
      </c>
      <c r="I53" s="21">
        <v>4</v>
      </c>
      <c r="J53" s="21"/>
      <c r="K53" s="44">
        <v>0</v>
      </c>
      <c r="L53" s="44">
        <v>1970</v>
      </c>
      <c r="M53" s="46">
        <v>360</v>
      </c>
      <c r="N53" s="46">
        <v>336</v>
      </c>
      <c r="O53" s="44">
        <v>0</v>
      </c>
      <c r="P53" s="44">
        <v>0</v>
      </c>
      <c r="Q53" s="44"/>
      <c r="R53" s="44"/>
      <c r="S53" s="44">
        <v>0</v>
      </c>
      <c r="T53" s="44">
        <v>0</v>
      </c>
      <c r="U53" s="44">
        <v>0</v>
      </c>
      <c r="V53" s="44" t="s">
        <v>100</v>
      </c>
      <c r="W53" s="44">
        <v>0</v>
      </c>
      <c r="X53" s="44" t="s">
        <v>29</v>
      </c>
      <c r="Y53" s="44">
        <v>0</v>
      </c>
      <c r="Z53" s="44">
        <v>0</v>
      </c>
      <c r="AA53" s="44">
        <v>0</v>
      </c>
      <c r="AB53" s="44">
        <v>0</v>
      </c>
      <c r="AC53" s="44">
        <v>0</v>
      </c>
      <c r="AD53" s="44">
        <v>0</v>
      </c>
      <c r="AE53" s="19"/>
    </row>
    <row r="54" spans="1:31" s="11" customFormat="1" ht="56.25" x14ac:dyDescent="0.3">
      <c r="A54" s="44" t="e">
        <f t="shared" si="1"/>
        <v>#REF!</v>
      </c>
      <c r="B54" s="44">
        <v>44</v>
      </c>
      <c r="C54" s="44">
        <v>4860</v>
      </c>
      <c r="D54" s="18" t="s">
        <v>57</v>
      </c>
      <c r="E54" s="18" t="s">
        <v>58</v>
      </c>
      <c r="F54" s="18" t="s">
        <v>59</v>
      </c>
      <c r="G54" s="18" t="s">
        <v>20</v>
      </c>
      <c r="H54" s="18" t="s">
        <v>55</v>
      </c>
      <c r="I54" s="21">
        <v>16</v>
      </c>
      <c r="J54" s="21"/>
      <c r="K54" s="44">
        <v>0</v>
      </c>
      <c r="L54" s="44">
        <v>1972</v>
      </c>
      <c r="M54" s="46">
        <v>350</v>
      </c>
      <c r="N54" s="46">
        <v>316.7</v>
      </c>
      <c r="O54" s="44">
        <v>0</v>
      </c>
      <c r="P54" s="44">
        <v>0</v>
      </c>
      <c r="Q54" s="44">
        <v>0</v>
      </c>
      <c r="R54" s="44">
        <v>0</v>
      </c>
      <c r="S54" s="44" t="s">
        <v>42</v>
      </c>
      <c r="T54" s="44">
        <v>0</v>
      </c>
      <c r="U54" s="44">
        <v>0</v>
      </c>
      <c r="V54" s="44">
        <v>0</v>
      </c>
      <c r="W54" s="44" t="s">
        <v>25</v>
      </c>
      <c r="X54" s="44">
        <v>0</v>
      </c>
      <c r="Y54" s="44" t="s">
        <v>22</v>
      </c>
      <c r="Z54" s="44">
        <v>0</v>
      </c>
      <c r="AA54" s="44">
        <v>0</v>
      </c>
      <c r="AB54" s="44">
        <v>0</v>
      </c>
      <c r="AC54" s="44">
        <v>0</v>
      </c>
      <c r="AD54" s="44">
        <v>0</v>
      </c>
      <c r="AE54" s="19"/>
    </row>
    <row r="55" spans="1:31" s="11" customFormat="1" ht="56.25" x14ac:dyDescent="0.3">
      <c r="A55" s="44" t="e">
        <f t="shared" si="1"/>
        <v>#REF!</v>
      </c>
      <c r="B55" s="44">
        <v>45</v>
      </c>
      <c r="C55" s="44">
        <v>4861</v>
      </c>
      <c r="D55" s="18" t="s">
        <v>57</v>
      </c>
      <c r="E55" s="18" t="s">
        <v>58</v>
      </c>
      <c r="F55" s="18" t="s">
        <v>59</v>
      </c>
      <c r="G55" s="18" t="s">
        <v>20</v>
      </c>
      <c r="H55" s="18" t="s">
        <v>55</v>
      </c>
      <c r="I55" s="21">
        <v>18</v>
      </c>
      <c r="J55" s="21"/>
      <c r="K55" s="44">
        <v>0</v>
      </c>
      <c r="L55" s="44">
        <v>1972</v>
      </c>
      <c r="M55" s="46">
        <v>325</v>
      </c>
      <c r="N55" s="46">
        <v>300.10000000000002</v>
      </c>
      <c r="O55" s="44">
        <v>0</v>
      </c>
      <c r="P55" s="44">
        <v>0</v>
      </c>
      <c r="Q55" s="44">
        <v>0</v>
      </c>
      <c r="R55" s="44">
        <v>0</v>
      </c>
      <c r="S55" s="44" t="s">
        <v>42</v>
      </c>
      <c r="T55" s="44">
        <v>0</v>
      </c>
      <c r="U55" s="44" t="s">
        <v>22</v>
      </c>
      <c r="V55" s="44">
        <v>0</v>
      </c>
      <c r="W55" s="44">
        <v>0</v>
      </c>
      <c r="X55" s="44" t="s">
        <v>25</v>
      </c>
      <c r="Y55" s="44">
        <v>0</v>
      </c>
      <c r="Z55" s="44">
        <v>0</v>
      </c>
      <c r="AA55" s="44">
        <v>0</v>
      </c>
      <c r="AB55" s="44">
        <v>0</v>
      </c>
      <c r="AC55" s="44">
        <v>0</v>
      </c>
      <c r="AD55" s="44">
        <v>0</v>
      </c>
      <c r="AE55" s="19"/>
    </row>
    <row r="56" spans="1:31" s="11" customFormat="1" ht="56.25" x14ac:dyDescent="0.3">
      <c r="A56" s="44" t="e">
        <f t="shared" si="1"/>
        <v>#REF!</v>
      </c>
      <c r="B56" s="44">
        <v>46</v>
      </c>
      <c r="C56" s="44">
        <v>4862</v>
      </c>
      <c r="D56" s="18" t="s">
        <v>57</v>
      </c>
      <c r="E56" s="18" t="s">
        <v>58</v>
      </c>
      <c r="F56" s="18" t="s">
        <v>59</v>
      </c>
      <c r="G56" s="18" t="s">
        <v>20</v>
      </c>
      <c r="H56" s="18" t="s">
        <v>55</v>
      </c>
      <c r="I56" s="21">
        <v>20</v>
      </c>
      <c r="J56" s="21"/>
      <c r="K56" s="44">
        <v>0</v>
      </c>
      <c r="L56" s="44">
        <v>1973</v>
      </c>
      <c r="M56" s="46">
        <v>350</v>
      </c>
      <c r="N56" s="46">
        <v>325</v>
      </c>
      <c r="O56" s="44">
        <v>0</v>
      </c>
      <c r="P56" s="44">
        <v>0</v>
      </c>
      <c r="Q56" s="44">
        <v>0</v>
      </c>
      <c r="R56" s="44">
        <v>0</v>
      </c>
      <c r="S56" s="44" t="s">
        <v>42</v>
      </c>
      <c r="T56" s="44">
        <v>0</v>
      </c>
      <c r="U56" s="44">
        <v>0</v>
      </c>
      <c r="V56" s="44" t="s">
        <v>22</v>
      </c>
      <c r="W56" s="44">
        <v>0</v>
      </c>
      <c r="X56" s="44">
        <v>0</v>
      </c>
      <c r="Y56" s="44" t="s">
        <v>25</v>
      </c>
      <c r="Z56" s="44">
        <v>0</v>
      </c>
      <c r="AA56" s="44">
        <v>0</v>
      </c>
      <c r="AB56" s="44">
        <v>0</v>
      </c>
      <c r="AC56" s="44">
        <v>0</v>
      </c>
      <c r="AD56" s="44">
        <v>0</v>
      </c>
      <c r="AE56" s="19"/>
    </row>
    <row r="57" spans="1:31" s="11" customFormat="1" ht="56.25" x14ac:dyDescent="0.3">
      <c r="A57" s="44" t="e">
        <f t="shared" si="1"/>
        <v>#REF!</v>
      </c>
      <c r="B57" s="44">
        <v>47</v>
      </c>
      <c r="C57" s="44">
        <v>4863</v>
      </c>
      <c r="D57" s="18" t="s">
        <v>57</v>
      </c>
      <c r="E57" s="18" t="s">
        <v>58</v>
      </c>
      <c r="F57" s="18" t="s">
        <v>59</v>
      </c>
      <c r="G57" s="18" t="s">
        <v>20</v>
      </c>
      <c r="H57" s="18" t="s">
        <v>40</v>
      </c>
      <c r="I57" s="21">
        <v>3</v>
      </c>
      <c r="J57" s="21"/>
      <c r="K57" s="44">
        <v>0</v>
      </c>
      <c r="L57" s="44">
        <v>1970</v>
      </c>
      <c r="M57" s="46">
        <v>345</v>
      </c>
      <c r="N57" s="46">
        <v>313.5</v>
      </c>
      <c r="O57" s="44">
        <v>0</v>
      </c>
      <c r="P57" s="44">
        <v>0</v>
      </c>
      <c r="Q57" s="44">
        <v>0</v>
      </c>
      <c r="R57" s="44">
        <v>0</v>
      </c>
      <c r="S57" s="44" t="s">
        <v>42</v>
      </c>
      <c r="T57" s="44">
        <v>0</v>
      </c>
      <c r="U57" s="44" t="s">
        <v>25</v>
      </c>
      <c r="V57" s="44">
        <v>0</v>
      </c>
      <c r="W57" s="44" t="s">
        <v>22</v>
      </c>
      <c r="X57" s="44">
        <v>0</v>
      </c>
      <c r="Y57" s="44">
        <v>0</v>
      </c>
      <c r="Z57" s="44">
        <v>0</v>
      </c>
      <c r="AA57" s="44">
        <v>0</v>
      </c>
      <c r="AB57" s="44">
        <v>0</v>
      </c>
      <c r="AC57" s="44">
        <v>0</v>
      </c>
      <c r="AD57" s="44">
        <v>0</v>
      </c>
      <c r="AE57" s="19"/>
    </row>
    <row r="58" spans="1:31" s="11" customFormat="1" ht="56.25" x14ac:dyDescent="0.3">
      <c r="A58" s="44" t="e">
        <f t="shared" si="1"/>
        <v>#REF!</v>
      </c>
      <c r="B58" s="44">
        <v>48</v>
      </c>
      <c r="C58" s="44">
        <v>4864</v>
      </c>
      <c r="D58" s="18" t="s">
        <v>57</v>
      </c>
      <c r="E58" s="18" t="s">
        <v>58</v>
      </c>
      <c r="F58" s="18" t="s">
        <v>59</v>
      </c>
      <c r="G58" s="18" t="s">
        <v>20</v>
      </c>
      <c r="H58" s="18" t="s">
        <v>52</v>
      </c>
      <c r="I58" s="21">
        <v>24</v>
      </c>
      <c r="J58" s="21"/>
      <c r="K58" s="44">
        <v>0</v>
      </c>
      <c r="L58" s="44">
        <v>1972</v>
      </c>
      <c r="M58" s="46">
        <v>425.5</v>
      </c>
      <c r="N58" s="46">
        <v>400.5</v>
      </c>
      <c r="O58" s="44">
        <v>0</v>
      </c>
      <c r="P58" s="44">
        <v>0</v>
      </c>
      <c r="Q58" s="44">
        <v>0</v>
      </c>
      <c r="R58" s="44">
        <v>0</v>
      </c>
      <c r="S58" s="44" t="s">
        <v>42</v>
      </c>
      <c r="T58" s="44">
        <v>0</v>
      </c>
      <c r="U58" s="44">
        <v>0</v>
      </c>
      <c r="V58" s="44" t="s">
        <v>25</v>
      </c>
      <c r="W58" s="44">
        <v>0</v>
      </c>
      <c r="X58" s="44" t="s">
        <v>22</v>
      </c>
      <c r="Y58" s="44">
        <v>0</v>
      </c>
      <c r="Z58" s="44">
        <v>0</v>
      </c>
      <c r="AA58" s="44">
        <v>0</v>
      </c>
      <c r="AB58" s="44">
        <v>0</v>
      </c>
      <c r="AC58" s="44">
        <v>0</v>
      </c>
      <c r="AD58" s="44">
        <v>0</v>
      </c>
      <c r="AE58" s="19"/>
    </row>
    <row r="59" spans="1:31" s="11" customFormat="1" ht="56.25" x14ac:dyDescent="0.3">
      <c r="A59" s="44" t="e">
        <f t="shared" si="1"/>
        <v>#REF!</v>
      </c>
      <c r="B59" s="44">
        <v>49</v>
      </c>
      <c r="C59" s="44">
        <v>4865</v>
      </c>
      <c r="D59" s="18" t="s">
        <v>57</v>
      </c>
      <c r="E59" s="18" t="s">
        <v>58</v>
      </c>
      <c r="F59" s="18" t="s">
        <v>59</v>
      </c>
      <c r="G59" s="18" t="s">
        <v>20</v>
      </c>
      <c r="H59" s="18" t="s">
        <v>66</v>
      </c>
      <c r="I59" s="21">
        <v>2</v>
      </c>
      <c r="J59" s="21"/>
      <c r="K59" s="44">
        <v>0</v>
      </c>
      <c r="L59" s="44">
        <v>1968</v>
      </c>
      <c r="M59" s="46">
        <v>350</v>
      </c>
      <c r="N59" s="46">
        <v>320</v>
      </c>
      <c r="O59" s="44">
        <v>0</v>
      </c>
      <c r="P59" s="44">
        <v>0</v>
      </c>
      <c r="Q59" s="44">
        <v>0</v>
      </c>
      <c r="R59" s="44">
        <v>0</v>
      </c>
      <c r="S59" s="44" t="s">
        <v>42</v>
      </c>
      <c r="T59" s="44">
        <v>0</v>
      </c>
      <c r="U59" s="44">
        <v>0</v>
      </c>
      <c r="V59" s="44">
        <v>0</v>
      </c>
      <c r="W59" s="44" t="s">
        <v>25</v>
      </c>
      <c r="X59" s="44">
        <v>0</v>
      </c>
      <c r="Y59" s="44" t="s">
        <v>43</v>
      </c>
      <c r="Z59" s="44">
        <v>0</v>
      </c>
      <c r="AA59" s="44">
        <v>0</v>
      </c>
      <c r="AB59" s="44">
        <v>0</v>
      </c>
      <c r="AC59" s="44">
        <v>0</v>
      </c>
      <c r="AD59" s="44">
        <v>0</v>
      </c>
      <c r="AE59" s="19"/>
    </row>
    <row r="60" spans="1:31" s="11" customFormat="1" ht="56.25" x14ac:dyDescent="0.3">
      <c r="A60" s="44" t="e">
        <f t="shared" si="1"/>
        <v>#REF!</v>
      </c>
      <c r="B60" s="44">
        <v>50</v>
      </c>
      <c r="C60" s="44">
        <v>4881</v>
      </c>
      <c r="D60" s="18" t="s">
        <v>57</v>
      </c>
      <c r="E60" s="18" t="s">
        <v>58</v>
      </c>
      <c r="F60" s="18" t="s">
        <v>67</v>
      </c>
      <c r="G60" s="18" t="s">
        <v>20</v>
      </c>
      <c r="H60" s="18" t="s">
        <v>39</v>
      </c>
      <c r="I60" s="21">
        <v>2</v>
      </c>
      <c r="J60" s="21"/>
      <c r="K60" s="44">
        <v>0</v>
      </c>
      <c r="L60" s="44">
        <v>1975</v>
      </c>
      <c r="M60" s="46">
        <v>396.6</v>
      </c>
      <c r="N60" s="46">
        <v>371.6</v>
      </c>
      <c r="O60" s="44">
        <v>0</v>
      </c>
      <c r="P60" s="44">
        <v>0</v>
      </c>
      <c r="Q60" s="44">
        <v>0</v>
      </c>
      <c r="R60" s="44">
        <v>0</v>
      </c>
      <c r="S60" s="44">
        <v>0</v>
      </c>
      <c r="T60" s="44" t="s">
        <v>24</v>
      </c>
      <c r="U60" s="44" t="s">
        <v>29</v>
      </c>
      <c r="V60" s="44">
        <v>0</v>
      </c>
      <c r="W60" s="44">
        <v>0</v>
      </c>
      <c r="X60" s="44" t="s">
        <v>25</v>
      </c>
      <c r="Y60" s="44">
        <v>0</v>
      </c>
      <c r="Z60" s="44">
        <v>0</v>
      </c>
      <c r="AA60" s="44">
        <v>0</v>
      </c>
      <c r="AB60" s="44">
        <v>0</v>
      </c>
      <c r="AC60" s="44">
        <v>0</v>
      </c>
      <c r="AD60" s="44">
        <v>0</v>
      </c>
      <c r="AE60" s="19"/>
    </row>
    <row r="61" spans="1:31" s="11" customFormat="1" ht="56.25" x14ac:dyDescent="0.3">
      <c r="A61" s="44" t="e">
        <f t="shared" si="1"/>
        <v>#REF!</v>
      </c>
      <c r="B61" s="44">
        <v>51</v>
      </c>
      <c r="C61" s="44">
        <v>4882</v>
      </c>
      <c r="D61" s="18" t="s">
        <v>57</v>
      </c>
      <c r="E61" s="18" t="s">
        <v>58</v>
      </c>
      <c r="F61" s="18" t="s">
        <v>67</v>
      </c>
      <c r="G61" s="18" t="s">
        <v>20</v>
      </c>
      <c r="H61" s="18" t="s">
        <v>39</v>
      </c>
      <c r="I61" s="21">
        <v>3</v>
      </c>
      <c r="J61" s="21"/>
      <c r="K61" s="44">
        <v>0</v>
      </c>
      <c r="L61" s="44">
        <v>1977</v>
      </c>
      <c r="M61" s="46">
        <v>396.5</v>
      </c>
      <c r="N61" s="46">
        <v>371.5</v>
      </c>
      <c r="O61" s="44">
        <v>0</v>
      </c>
      <c r="P61" s="44">
        <v>0</v>
      </c>
      <c r="Q61" s="44">
        <v>0</v>
      </c>
      <c r="R61" s="44">
        <v>0</v>
      </c>
      <c r="S61" s="44">
        <v>0</v>
      </c>
      <c r="T61" s="44" t="s">
        <v>24</v>
      </c>
      <c r="U61" s="44">
        <v>0</v>
      </c>
      <c r="V61" s="44" t="s">
        <v>29</v>
      </c>
      <c r="W61" s="44">
        <v>0</v>
      </c>
      <c r="X61" s="44">
        <v>0</v>
      </c>
      <c r="Y61" s="44" t="s">
        <v>25</v>
      </c>
      <c r="Z61" s="44">
        <v>0</v>
      </c>
      <c r="AA61" s="44">
        <v>0</v>
      </c>
      <c r="AB61" s="44">
        <v>0</v>
      </c>
      <c r="AC61" s="44">
        <v>0</v>
      </c>
      <c r="AD61" s="44">
        <v>0</v>
      </c>
      <c r="AE61" s="19"/>
    </row>
    <row r="62" spans="1:31" s="11" customFormat="1" ht="56.25" x14ac:dyDescent="0.3">
      <c r="A62" s="44" t="e">
        <f t="shared" si="1"/>
        <v>#REF!</v>
      </c>
      <c r="B62" s="44">
        <v>52</v>
      </c>
      <c r="C62" s="44">
        <v>4883</v>
      </c>
      <c r="D62" s="18" t="s">
        <v>57</v>
      </c>
      <c r="E62" s="18" t="s">
        <v>58</v>
      </c>
      <c r="F62" s="18" t="s">
        <v>67</v>
      </c>
      <c r="G62" s="18" t="s">
        <v>20</v>
      </c>
      <c r="H62" s="18" t="s">
        <v>39</v>
      </c>
      <c r="I62" s="21">
        <v>5</v>
      </c>
      <c r="J62" s="21"/>
      <c r="K62" s="44">
        <v>0</v>
      </c>
      <c r="L62" s="44">
        <v>1979</v>
      </c>
      <c r="M62" s="46">
        <v>395.8</v>
      </c>
      <c r="N62" s="46">
        <v>370.8</v>
      </c>
      <c r="O62" s="44">
        <v>0</v>
      </c>
      <c r="P62" s="44">
        <v>0</v>
      </c>
      <c r="Q62" s="44">
        <v>0</v>
      </c>
      <c r="R62" s="44">
        <v>0</v>
      </c>
      <c r="S62" s="44">
        <v>0</v>
      </c>
      <c r="T62" s="44">
        <v>0</v>
      </c>
      <c r="U62" s="44" t="s">
        <v>25</v>
      </c>
      <c r="V62" s="44" t="s">
        <v>26</v>
      </c>
      <c r="W62" s="44" t="s">
        <v>29</v>
      </c>
      <c r="X62" s="44">
        <v>0</v>
      </c>
      <c r="Y62" s="44">
        <v>0</v>
      </c>
      <c r="Z62" s="44">
        <v>0</v>
      </c>
      <c r="AA62" s="44">
        <v>0</v>
      </c>
      <c r="AB62" s="44">
        <v>0</v>
      </c>
      <c r="AC62" s="44">
        <v>0</v>
      </c>
      <c r="AD62" s="44">
        <v>0</v>
      </c>
      <c r="AE62" s="19"/>
    </row>
    <row r="63" spans="1:31" s="11" customFormat="1" ht="56.25" x14ac:dyDescent="0.3">
      <c r="A63" s="44" t="e">
        <f t="shared" si="1"/>
        <v>#REF!</v>
      </c>
      <c r="B63" s="44">
        <v>53</v>
      </c>
      <c r="C63" s="44">
        <v>4884</v>
      </c>
      <c r="D63" s="18" t="s">
        <v>57</v>
      </c>
      <c r="E63" s="18" t="s">
        <v>58</v>
      </c>
      <c r="F63" s="18" t="s">
        <v>67</v>
      </c>
      <c r="G63" s="18" t="s">
        <v>20</v>
      </c>
      <c r="H63" s="18" t="s">
        <v>39</v>
      </c>
      <c r="I63" s="21" t="s">
        <v>48</v>
      </c>
      <c r="J63" s="21"/>
      <c r="K63" s="44">
        <v>0</v>
      </c>
      <c r="L63" s="44">
        <v>1980</v>
      </c>
      <c r="M63" s="46">
        <v>376.6</v>
      </c>
      <c r="N63" s="46">
        <v>351.6</v>
      </c>
      <c r="O63" s="44">
        <v>0</v>
      </c>
      <c r="P63" s="44">
        <v>0</v>
      </c>
      <c r="Q63" s="44">
        <v>0</v>
      </c>
      <c r="R63" s="44">
        <v>0</v>
      </c>
      <c r="S63" s="44">
        <v>0</v>
      </c>
      <c r="T63" s="44">
        <v>0</v>
      </c>
      <c r="U63" s="44">
        <v>0</v>
      </c>
      <c r="V63" s="44" t="s">
        <v>25</v>
      </c>
      <c r="W63" s="44" t="s">
        <v>26</v>
      </c>
      <c r="X63" s="44" t="s">
        <v>29</v>
      </c>
      <c r="Y63" s="44">
        <v>0</v>
      </c>
      <c r="Z63" s="44">
        <v>0</v>
      </c>
      <c r="AA63" s="44">
        <v>0</v>
      </c>
      <c r="AB63" s="44">
        <v>0</v>
      </c>
      <c r="AC63" s="44">
        <v>0</v>
      </c>
      <c r="AD63" s="44">
        <v>0</v>
      </c>
      <c r="AE63" s="19"/>
    </row>
    <row r="64" spans="1:31" s="11" customFormat="1" ht="56.25" x14ac:dyDescent="0.3">
      <c r="A64" s="44" t="e">
        <f t="shared" si="1"/>
        <v>#REF!</v>
      </c>
      <c r="B64" s="44">
        <v>54</v>
      </c>
      <c r="C64" s="44">
        <v>4885</v>
      </c>
      <c r="D64" s="18" t="s">
        <v>57</v>
      </c>
      <c r="E64" s="18" t="s">
        <v>58</v>
      </c>
      <c r="F64" s="18" t="s">
        <v>68</v>
      </c>
      <c r="G64" s="18" t="s">
        <v>20</v>
      </c>
      <c r="H64" s="18" t="s">
        <v>46</v>
      </c>
      <c r="I64" s="21">
        <v>1</v>
      </c>
      <c r="J64" s="21"/>
      <c r="K64" s="44">
        <v>0</v>
      </c>
      <c r="L64" s="44">
        <v>1972</v>
      </c>
      <c r="M64" s="46">
        <v>362</v>
      </c>
      <c r="N64" s="46">
        <v>335.9</v>
      </c>
      <c r="O64" s="44">
        <v>0</v>
      </c>
      <c r="P64" s="44">
        <v>0</v>
      </c>
      <c r="Q64" s="44">
        <v>0</v>
      </c>
      <c r="R64" s="44">
        <v>0</v>
      </c>
      <c r="S64" s="44" t="s">
        <v>42</v>
      </c>
      <c r="T64" s="44">
        <v>0</v>
      </c>
      <c r="U64" s="44">
        <v>0</v>
      </c>
      <c r="V64" s="44">
        <v>0</v>
      </c>
      <c r="W64" s="44" t="s">
        <v>25</v>
      </c>
      <c r="X64" s="44">
        <v>0</v>
      </c>
      <c r="Y64" s="44" t="s">
        <v>29</v>
      </c>
      <c r="Z64" s="44">
        <v>0</v>
      </c>
      <c r="AA64" s="44">
        <v>0</v>
      </c>
      <c r="AB64" s="44">
        <v>0</v>
      </c>
      <c r="AC64" s="44">
        <v>0</v>
      </c>
      <c r="AD64" s="44">
        <v>0</v>
      </c>
      <c r="AE64" s="19"/>
    </row>
    <row r="65" spans="1:31" s="11" customFormat="1" ht="56.25" x14ac:dyDescent="0.3">
      <c r="A65" s="44" t="e">
        <f t="shared" si="1"/>
        <v>#REF!</v>
      </c>
      <c r="B65" s="44">
        <v>55</v>
      </c>
      <c r="C65" s="44">
        <v>8046</v>
      </c>
      <c r="D65" s="18" t="s">
        <v>57</v>
      </c>
      <c r="E65" s="18" t="s">
        <v>58</v>
      </c>
      <c r="F65" s="18" t="s">
        <v>59</v>
      </c>
      <c r="G65" s="18" t="s">
        <v>20</v>
      </c>
      <c r="H65" s="18" t="s">
        <v>50</v>
      </c>
      <c r="I65" s="21">
        <v>19</v>
      </c>
      <c r="J65" s="21"/>
      <c r="K65" s="44">
        <v>0</v>
      </c>
      <c r="L65" s="44">
        <v>1960</v>
      </c>
      <c r="M65" s="46">
        <v>340</v>
      </c>
      <c r="N65" s="46">
        <v>325</v>
      </c>
      <c r="O65" s="44">
        <v>0</v>
      </c>
      <c r="P65" s="44">
        <v>0</v>
      </c>
      <c r="Q65" s="44" t="s">
        <v>34</v>
      </c>
      <c r="R65" s="44"/>
      <c r="S65" s="44">
        <v>0</v>
      </c>
      <c r="T65" s="44" t="s">
        <v>45</v>
      </c>
      <c r="U65" s="44" t="s">
        <v>35</v>
      </c>
      <c r="V65" s="44">
        <v>0</v>
      </c>
      <c r="W65" s="44">
        <v>0</v>
      </c>
      <c r="X65" s="44" t="s">
        <v>47</v>
      </c>
      <c r="Y65" s="44">
        <v>0</v>
      </c>
      <c r="Z65" s="44">
        <v>0</v>
      </c>
      <c r="AA65" s="44">
        <v>0</v>
      </c>
      <c r="AB65" s="44">
        <v>0</v>
      </c>
      <c r="AC65" s="44">
        <v>0</v>
      </c>
      <c r="AD65" s="44">
        <v>0</v>
      </c>
      <c r="AE65" s="19"/>
    </row>
    <row r="66" spans="1:31" s="11" customFormat="1" ht="56.25" x14ac:dyDescent="0.3">
      <c r="A66" s="44" t="e">
        <f t="shared" si="1"/>
        <v>#REF!</v>
      </c>
      <c r="B66" s="44">
        <v>56</v>
      </c>
      <c r="C66" s="44">
        <v>8047</v>
      </c>
      <c r="D66" s="18" t="s">
        <v>57</v>
      </c>
      <c r="E66" s="18" t="s">
        <v>58</v>
      </c>
      <c r="F66" s="18" t="s">
        <v>59</v>
      </c>
      <c r="G66" s="18" t="s">
        <v>20</v>
      </c>
      <c r="H66" s="18" t="s">
        <v>50</v>
      </c>
      <c r="I66" s="21">
        <v>23</v>
      </c>
      <c r="J66" s="21"/>
      <c r="K66" s="44">
        <v>0</v>
      </c>
      <c r="L66" s="44">
        <v>1964</v>
      </c>
      <c r="M66" s="46">
        <v>410.7</v>
      </c>
      <c r="N66" s="46">
        <v>395.7</v>
      </c>
      <c r="O66" s="44">
        <v>0</v>
      </c>
      <c r="P66" s="44">
        <v>0</v>
      </c>
      <c r="Q66" s="44" t="s">
        <v>34</v>
      </c>
      <c r="R66" s="44"/>
      <c r="S66" s="44">
        <v>0</v>
      </c>
      <c r="T66" s="44">
        <v>0</v>
      </c>
      <c r="U66" s="44">
        <v>0</v>
      </c>
      <c r="V66" s="44" t="s">
        <v>101</v>
      </c>
      <c r="W66" s="44">
        <v>0</v>
      </c>
      <c r="X66" s="44">
        <v>0</v>
      </c>
      <c r="Y66" s="44" t="s">
        <v>25</v>
      </c>
      <c r="Z66" s="44">
        <v>0</v>
      </c>
      <c r="AA66" s="44">
        <v>0</v>
      </c>
      <c r="AB66" s="44">
        <v>0</v>
      </c>
      <c r="AC66" s="44">
        <v>0</v>
      </c>
      <c r="AD66" s="44">
        <v>0</v>
      </c>
      <c r="AE66" s="19"/>
    </row>
    <row r="67" spans="1:31" s="11" customFormat="1" ht="75" x14ac:dyDescent="0.3">
      <c r="A67" s="44" t="e">
        <f t="shared" si="1"/>
        <v>#REF!</v>
      </c>
      <c r="B67" s="44">
        <v>57</v>
      </c>
      <c r="C67" s="44">
        <v>8566</v>
      </c>
      <c r="D67" s="18" t="s">
        <v>57</v>
      </c>
      <c r="E67" s="18" t="s">
        <v>58</v>
      </c>
      <c r="F67" s="18" t="s">
        <v>59</v>
      </c>
      <c r="G67" s="18"/>
      <c r="H67" s="18" t="s">
        <v>36</v>
      </c>
      <c r="I67" s="21">
        <v>121</v>
      </c>
      <c r="J67" s="21"/>
      <c r="K67" s="44"/>
      <c r="L67" s="44">
        <v>2013</v>
      </c>
      <c r="M67" s="46">
        <v>611.13</v>
      </c>
      <c r="N67" s="46">
        <v>473.81</v>
      </c>
      <c r="O67" s="44">
        <v>0</v>
      </c>
      <c r="P67" s="44">
        <v>0</v>
      </c>
      <c r="Q67" s="44">
        <v>0</v>
      </c>
      <c r="R67" s="44">
        <v>0</v>
      </c>
      <c r="S67" s="44">
        <v>0</v>
      </c>
      <c r="T67" s="44">
        <v>0</v>
      </c>
      <c r="U67" s="44">
        <v>0</v>
      </c>
      <c r="V67" s="44">
        <v>0</v>
      </c>
      <c r="W67" s="44">
        <v>0</v>
      </c>
      <c r="X67" s="44" t="s">
        <v>136</v>
      </c>
      <c r="Y67" s="44">
        <v>0</v>
      </c>
      <c r="Z67" s="44" t="s">
        <v>24</v>
      </c>
      <c r="AA67" s="44">
        <v>0</v>
      </c>
      <c r="AB67" s="44" t="s">
        <v>32</v>
      </c>
      <c r="AC67" s="44">
        <v>0</v>
      </c>
      <c r="AD67" s="44">
        <v>0</v>
      </c>
      <c r="AE67" s="19"/>
    </row>
    <row r="68" spans="1:31" s="11" customFormat="1" ht="18.75" x14ac:dyDescent="0.3">
      <c r="A68" s="22"/>
      <c r="B68" s="22"/>
      <c r="C68" s="22"/>
      <c r="D68" s="23"/>
      <c r="E68" s="24"/>
      <c r="F68" s="23"/>
      <c r="G68" s="23"/>
      <c r="H68" s="24"/>
      <c r="I68" s="25"/>
      <c r="J68" s="25"/>
      <c r="K68" s="26"/>
      <c r="L68" s="20"/>
      <c r="M68" s="40"/>
      <c r="N68" s="27"/>
      <c r="O68" s="20"/>
      <c r="P68" s="20"/>
      <c r="Q68" s="20"/>
      <c r="R68" s="20"/>
      <c r="S68" s="20"/>
      <c r="T68" s="20"/>
      <c r="U68" s="20"/>
      <c r="V68" s="20"/>
      <c r="W68" s="20"/>
      <c r="X68" s="20"/>
      <c r="Y68" s="20"/>
      <c r="Z68" s="20"/>
      <c r="AA68" s="20"/>
      <c r="AB68" s="20"/>
      <c r="AC68" s="20"/>
      <c r="AD68" s="20"/>
      <c r="AE68" s="19"/>
    </row>
    <row r="69" spans="1:31" s="11" customFormat="1" ht="18.75" x14ac:dyDescent="0.3">
      <c r="A69" s="28"/>
      <c r="B69" s="28"/>
      <c r="C69" s="29" t="s">
        <v>69</v>
      </c>
      <c r="D69" s="29"/>
      <c r="E69" s="29"/>
      <c r="F69" s="30"/>
      <c r="G69" s="30"/>
      <c r="H69" s="31"/>
      <c r="I69" s="32"/>
      <c r="J69" s="32"/>
      <c r="K69" s="33"/>
      <c r="L69" s="20"/>
      <c r="M69" s="40"/>
      <c r="N69" s="27"/>
      <c r="O69" s="20"/>
      <c r="P69" s="20"/>
      <c r="Q69" s="20"/>
      <c r="R69" s="20"/>
      <c r="S69" s="20"/>
      <c r="T69" s="20"/>
      <c r="U69" s="20"/>
      <c r="V69" s="20"/>
      <c r="W69" s="20"/>
      <c r="X69" s="20"/>
      <c r="Y69" s="20"/>
      <c r="Z69" s="20"/>
      <c r="AA69" s="20"/>
      <c r="AB69" s="20"/>
      <c r="AC69" s="20"/>
      <c r="AD69" s="20"/>
      <c r="AE69" s="19"/>
    </row>
    <row r="70" spans="1:31" s="11" customFormat="1" ht="18.75" x14ac:dyDescent="0.3">
      <c r="A70" s="28"/>
      <c r="B70" s="28"/>
      <c r="C70" s="34" t="s">
        <v>70</v>
      </c>
      <c r="D70" s="35" t="s">
        <v>87</v>
      </c>
      <c r="E70" s="35"/>
      <c r="F70" s="36"/>
      <c r="G70" s="36"/>
      <c r="H70" s="45"/>
      <c r="I70" s="37"/>
      <c r="J70" s="37"/>
      <c r="K70" s="38"/>
      <c r="L70" s="20"/>
      <c r="M70" s="40"/>
      <c r="N70" s="27"/>
      <c r="O70" s="20"/>
      <c r="P70" s="20"/>
      <c r="Q70" s="20"/>
      <c r="R70" s="20"/>
      <c r="S70" s="20"/>
      <c r="T70" s="20"/>
      <c r="U70" s="20"/>
      <c r="V70" s="20"/>
      <c r="W70" s="20"/>
      <c r="X70" s="20"/>
      <c r="Y70" s="20"/>
      <c r="Z70" s="20"/>
      <c r="AA70" s="20"/>
      <c r="AB70" s="20"/>
      <c r="AC70" s="20"/>
      <c r="AD70" s="20"/>
      <c r="AE70" s="19"/>
    </row>
    <row r="71" spans="1:31" s="11" customFormat="1" ht="18.75" x14ac:dyDescent="0.3">
      <c r="A71" s="28"/>
      <c r="B71" s="28"/>
      <c r="C71" s="34" t="s">
        <v>71</v>
      </c>
      <c r="D71" s="35" t="s">
        <v>88</v>
      </c>
      <c r="E71" s="35"/>
      <c r="F71" s="36"/>
      <c r="G71" s="36"/>
      <c r="H71" s="45"/>
      <c r="I71" s="37"/>
      <c r="J71" s="37"/>
      <c r="K71" s="38"/>
      <c r="L71" s="20"/>
      <c r="M71" s="40"/>
      <c r="N71" s="27"/>
      <c r="O71" s="20"/>
      <c r="P71" s="20"/>
      <c r="Q71" s="20"/>
      <c r="R71" s="20"/>
      <c r="S71" s="20"/>
      <c r="T71" s="20"/>
      <c r="U71" s="20"/>
      <c r="V71" s="20"/>
      <c r="W71" s="20"/>
      <c r="X71" s="20"/>
      <c r="Y71" s="20"/>
      <c r="Z71" s="20"/>
      <c r="AA71" s="20"/>
      <c r="AB71" s="20"/>
      <c r="AC71" s="20"/>
      <c r="AD71" s="20"/>
      <c r="AE71" s="19"/>
    </row>
    <row r="72" spans="1:31" s="11" customFormat="1" ht="18.75" x14ac:dyDescent="0.3">
      <c r="A72" s="28"/>
      <c r="B72" s="28"/>
      <c r="C72" s="34" t="s">
        <v>72</v>
      </c>
      <c r="D72" s="36" t="s">
        <v>89</v>
      </c>
      <c r="E72" s="45"/>
      <c r="F72" s="36"/>
      <c r="G72" s="36"/>
      <c r="H72" s="45"/>
      <c r="I72" s="37"/>
      <c r="J72" s="37"/>
      <c r="K72" s="38"/>
      <c r="L72" s="20"/>
      <c r="M72" s="40"/>
      <c r="N72" s="27"/>
      <c r="O72" s="20"/>
      <c r="P72" s="20"/>
      <c r="Q72" s="20"/>
      <c r="R72" s="20"/>
      <c r="S72" s="20"/>
      <c r="T72" s="20"/>
      <c r="U72" s="20"/>
      <c r="V72" s="20"/>
      <c r="W72" s="20"/>
      <c r="X72" s="20"/>
      <c r="Y72" s="20"/>
      <c r="Z72" s="20"/>
      <c r="AA72" s="20"/>
      <c r="AB72" s="20"/>
      <c r="AC72" s="20"/>
      <c r="AD72" s="20"/>
      <c r="AE72" s="19"/>
    </row>
    <row r="73" spans="1:31" s="11" customFormat="1" ht="18.75" x14ac:dyDescent="0.3">
      <c r="A73" s="28"/>
      <c r="B73" s="28"/>
      <c r="C73" s="34" t="s">
        <v>73</v>
      </c>
      <c r="D73" s="36" t="s">
        <v>90</v>
      </c>
      <c r="E73" s="45"/>
      <c r="F73" s="36"/>
      <c r="G73" s="36"/>
      <c r="H73" s="45"/>
      <c r="I73" s="37"/>
      <c r="J73" s="37"/>
      <c r="K73" s="38"/>
      <c r="L73" s="20"/>
      <c r="M73" s="40"/>
      <c r="N73" s="27"/>
      <c r="O73" s="20"/>
      <c r="P73" s="20"/>
      <c r="Q73" s="20"/>
      <c r="R73" s="20"/>
      <c r="S73" s="20"/>
      <c r="T73" s="20"/>
      <c r="U73" s="20"/>
      <c r="V73" s="20"/>
      <c r="W73" s="20"/>
      <c r="X73" s="20"/>
      <c r="Y73" s="20"/>
      <c r="Z73" s="20"/>
      <c r="AA73" s="20"/>
      <c r="AB73" s="20"/>
      <c r="AC73" s="20"/>
      <c r="AD73" s="20"/>
      <c r="AE73" s="19"/>
    </row>
    <row r="74" spans="1:31" s="11" customFormat="1" ht="18.75" x14ac:dyDescent="0.3">
      <c r="A74" s="28"/>
      <c r="B74" s="28"/>
      <c r="C74" s="34" t="s">
        <v>74</v>
      </c>
      <c r="D74" s="36" t="s">
        <v>91</v>
      </c>
      <c r="E74" s="45"/>
      <c r="F74" s="36"/>
      <c r="G74" s="36"/>
      <c r="H74" s="45"/>
      <c r="I74" s="37"/>
      <c r="J74" s="37"/>
      <c r="K74" s="38"/>
      <c r="L74" s="20"/>
      <c r="M74" s="40"/>
      <c r="N74" s="27"/>
      <c r="O74" s="20"/>
      <c r="P74" s="20"/>
      <c r="Q74" s="20"/>
      <c r="R74" s="20"/>
      <c r="S74" s="20"/>
      <c r="T74" s="20"/>
      <c r="U74" s="20"/>
      <c r="V74" s="20"/>
      <c r="W74" s="20"/>
      <c r="X74" s="20"/>
      <c r="Y74" s="20"/>
      <c r="Z74" s="20"/>
      <c r="AA74" s="20"/>
      <c r="AB74" s="20"/>
      <c r="AC74" s="20"/>
      <c r="AD74" s="20"/>
      <c r="AE74" s="19"/>
    </row>
    <row r="75" spans="1:31" s="11" customFormat="1" ht="18.75" x14ac:dyDescent="0.3">
      <c r="A75" s="28"/>
      <c r="B75" s="28"/>
      <c r="C75" s="34" t="s">
        <v>75</v>
      </c>
      <c r="D75" s="36" t="s">
        <v>92</v>
      </c>
      <c r="E75" s="45"/>
      <c r="F75" s="36"/>
      <c r="G75" s="36"/>
      <c r="H75" s="45"/>
      <c r="I75" s="37"/>
      <c r="J75" s="37"/>
      <c r="K75" s="38"/>
      <c r="L75" s="20"/>
      <c r="M75" s="40"/>
      <c r="N75" s="27"/>
      <c r="O75" s="20"/>
      <c r="P75" s="20"/>
      <c r="Q75" s="20"/>
      <c r="R75" s="20"/>
      <c r="S75" s="20"/>
      <c r="T75" s="20"/>
      <c r="U75" s="20"/>
      <c r="V75" s="20"/>
      <c r="W75" s="20"/>
      <c r="X75" s="20"/>
      <c r="Y75" s="20"/>
      <c r="Z75" s="20"/>
      <c r="AA75" s="20"/>
      <c r="AB75" s="20"/>
      <c r="AC75" s="20"/>
      <c r="AD75" s="20"/>
      <c r="AE75" s="19"/>
    </row>
    <row r="76" spans="1:31" s="11" customFormat="1" ht="18.75" x14ac:dyDescent="0.3">
      <c r="A76" s="28"/>
      <c r="B76" s="28"/>
      <c r="C76" s="34" t="s">
        <v>76</v>
      </c>
      <c r="D76" s="36" t="s">
        <v>93</v>
      </c>
      <c r="E76" s="45"/>
      <c r="F76" s="36"/>
      <c r="G76" s="36"/>
      <c r="H76" s="45"/>
      <c r="I76" s="37"/>
      <c r="J76" s="37"/>
      <c r="K76" s="39"/>
      <c r="L76" s="20"/>
      <c r="M76" s="40"/>
      <c r="N76" s="27"/>
      <c r="O76" s="20"/>
      <c r="P76" s="20"/>
      <c r="Q76" s="20"/>
      <c r="R76" s="20"/>
      <c r="S76" s="20"/>
      <c r="T76" s="20"/>
      <c r="U76" s="20"/>
      <c r="V76" s="20"/>
      <c r="W76" s="20"/>
      <c r="X76" s="20"/>
      <c r="Y76" s="20"/>
      <c r="Z76" s="20"/>
      <c r="AA76" s="20"/>
      <c r="AB76" s="20"/>
      <c r="AC76" s="20"/>
      <c r="AD76" s="20"/>
      <c r="AE76" s="19"/>
    </row>
    <row r="77" spans="1:31" s="11" customFormat="1" ht="18.75" x14ac:dyDescent="0.3">
      <c r="A77" s="28"/>
      <c r="B77" s="28"/>
      <c r="C77" s="34" t="s">
        <v>77</v>
      </c>
      <c r="D77" s="36" t="s">
        <v>94</v>
      </c>
      <c r="E77" s="45"/>
      <c r="F77" s="36"/>
      <c r="G77" s="36"/>
      <c r="H77" s="45"/>
      <c r="I77" s="37"/>
      <c r="J77" s="37"/>
      <c r="K77" s="38"/>
      <c r="L77" s="20"/>
      <c r="M77" s="40"/>
      <c r="N77" s="27"/>
      <c r="O77" s="20"/>
      <c r="P77" s="20"/>
      <c r="Q77" s="20"/>
      <c r="R77" s="20"/>
      <c r="S77" s="20"/>
      <c r="T77" s="20"/>
      <c r="U77" s="20"/>
      <c r="V77" s="20"/>
      <c r="W77" s="20"/>
      <c r="X77" s="20"/>
      <c r="Y77" s="20"/>
      <c r="Z77" s="20"/>
      <c r="AA77" s="20"/>
      <c r="AB77" s="20"/>
      <c r="AC77" s="20"/>
      <c r="AD77" s="20"/>
      <c r="AE77" s="19"/>
    </row>
    <row r="78" spans="1:31" s="11" customFormat="1" ht="18.75" x14ac:dyDescent="0.3">
      <c r="A78" s="28"/>
      <c r="B78" s="28"/>
      <c r="C78" s="34" t="s">
        <v>78</v>
      </c>
      <c r="D78" s="36" t="s">
        <v>95</v>
      </c>
      <c r="E78" s="45"/>
      <c r="F78" s="36"/>
      <c r="G78" s="36"/>
      <c r="H78" s="45"/>
      <c r="I78" s="37"/>
      <c r="J78" s="37"/>
      <c r="K78" s="38"/>
      <c r="L78" s="20"/>
      <c r="M78" s="40"/>
      <c r="N78" s="27"/>
      <c r="O78" s="20"/>
      <c r="P78" s="20"/>
      <c r="Q78" s="20"/>
      <c r="R78" s="20"/>
      <c r="S78" s="20"/>
      <c r="T78" s="20"/>
      <c r="U78" s="20"/>
      <c r="V78" s="20"/>
      <c r="W78" s="20"/>
      <c r="X78" s="20"/>
      <c r="Y78" s="20"/>
      <c r="Z78" s="20"/>
      <c r="AA78" s="20"/>
      <c r="AB78" s="20"/>
      <c r="AC78" s="20"/>
      <c r="AD78" s="20"/>
      <c r="AE78" s="19"/>
    </row>
    <row r="79" spans="1:31" s="11" customFormat="1" ht="18.75" x14ac:dyDescent="0.3">
      <c r="A79" s="28"/>
      <c r="B79" s="28"/>
      <c r="C79" s="34" t="s">
        <v>79</v>
      </c>
      <c r="D79" s="36" t="s">
        <v>96</v>
      </c>
      <c r="E79" s="45"/>
      <c r="F79" s="36"/>
      <c r="G79" s="36"/>
      <c r="H79" s="45"/>
      <c r="I79" s="37"/>
      <c r="J79" s="37"/>
      <c r="K79" s="38"/>
      <c r="L79" s="20"/>
      <c r="M79" s="40"/>
      <c r="N79" s="27"/>
      <c r="O79" s="20"/>
      <c r="P79" s="20"/>
      <c r="Q79" s="20"/>
      <c r="R79" s="20"/>
      <c r="S79" s="20"/>
      <c r="T79" s="20"/>
      <c r="U79" s="20"/>
      <c r="V79" s="20"/>
      <c r="W79" s="20"/>
      <c r="X79" s="20"/>
      <c r="Y79" s="20"/>
      <c r="Z79" s="20"/>
      <c r="AA79" s="20"/>
      <c r="AB79" s="20"/>
      <c r="AC79" s="20"/>
      <c r="AD79" s="20"/>
      <c r="AE79" s="19"/>
    </row>
    <row r="80" spans="1:31" s="11" customFormat="1" ht="18.75" x14ac:dyDescent="0.3">
      <c r="A80" s="28"/>
      <c r="B80" s="28"/>
      <c r="C80" s="34" t="s">
        <v>80</v>
      </c>
      <c r="D80" s="36" t="s">
        <v>97</v>
      </c>
      <c r="E80" s="45"/>
      <c r="F80" s="36"/>
      <c r="G80" s="36"/>
      <c r="H80" s="45"/>
      <c r="I80" s="37"/>
      <c r="J80" s="37"/>
      <c r="K80" s="38"/>
      <c r="L80" s="20"/>
      <c r="M80" s="40"/>
      <c r="N80" s="40"/>
      <c r="O80" s="20"/>
      <c r="P80" s="20"/>
      <c r="Q80" s="20"/>
      <c r="R80" s="20"/>
      <c r="S80" s="20"/>
      <c r="T80" s="20"/>
      <c r="U80" s="20"/>
      <c r="V80" s="20"/>
      <c r="W80" s="20"/>
      <c r="X80" s="20"/>
      <c r="Y80" s="20"/>
      <c r="Z80" s="20"/>
      <c r="AA80" s="20"/>
      <c r="AB80" s="20"/>
      <c r="AC80" s="20"/>
      <c r="AD80" s="20"/>
      <c r="AE80" s="19"/>
    </row>
    <row r="81" spans="1:31" s="11" customFormat="1" ht="18.75" x14ac:dyDescent="0.3">
      <c r="A81" s="28"/>
      <c r="B81" s="28"/>
      <c r="C81" s="34" t="s">
        <v>85</v>
      </c>
      <c r="D81" s="36" t="s">
        <v>98</v>
      </c>
      <c r="E81" s="45"/>
      <c r="F81" s="36"/>
      <c r="G81" s="36"/>
      <c r="H81" s="45"/>
      <c r="I81" s="37"/>
      <c r="J81" s="37"/>
      <c r="K81" s="38"/>
      <c r="L81" s="15"/>
      <c r="M81" s="42"/>
      <c r="N81" s="33"/>
      <c r="O81" s="15"/>
      <c r="P81" s="15"/>
      <c r="Q81" s="15"/>
      <c r="R81" s="15"/>
      <c r="S81" s="15"/>
      <c r="T81" s="15"/>
      <c r="U81" s="15"/>
      <c r="V81" s="15"/>
      <c r="W81" s="15"/>
      <c r="X81" s="15"/>
      <c r="Y81" s="15"/>
      <c r="Z81" s="15"/>
      <c r="AA81" s="15"/>
      <c r="AB81" s="15"/>
      <c r="AC81" s="15"/>
      <c r="AD81" s="15"/>
      <c r="AE81" s="19"/>
    </row>
    <row r="82" spans="1:31" s="11" customFormat="1" ht="18.75" x14ac:dyDescent="0.3">
      <c r="A82" s="28"/>
      <c r="B82" s="28"/>
      <c r="C82" s="34" t="s">
        <v>86</v>
      </c>
      <c r="D82" s="36" t="s">
        <v>99</v>
      </c>
      <c r="E82" s="45"/>
      <c r="F82" s="36"/>
      <c r="G82" s="36"/>
      <c r="H82" s="45"/>
      <c r="I82" s="37"/>
      <c r="J82" s="37"/>
      <c r="K82" s="38"/>
      <c r="L82" s="15"/>
      <c r="M82" s="42"/>
      <c r="N82" s="33"/>
      <c r="O82" s="15"/>
      <c r="P82" s="15"/>
      <c r="Q82" s="15"/>
      <c r="R82" s="15"/>
      <c r="S82" s="15"/>
      <c r="T82" s="15"/>
      <c r="U82" s="15"/>
      <c r="V82" s="15"/>
      <c r="W82" s="15"/>
      <c r="X82" s="15"/>
      <c r="Y82" s="15"/>
      <c r="Z82" s="15"/>
      <c r="AA82" s="15"/>
      <c r="AB82" s="15"/>
      <c r="AC82" s="15"/>
      <c r="AD82" s="15"/>
      <c r="AE82" s="19"/>
    </row>
    <row r="83" spans="1:31" s="11" customFormat="1" ht="18.75" x14ac:dyDescent="0.3">
      <c r="A83" s="28"/>
      <c r="B83" s="28"/>
      <c r="C83" s="34" t="s">
        <v>44</v>
      </c>
      <c r="D83" s="35" t="s">
        <v>112</v>
      </c>
      <c r="E83" s="35"/>
      <c r="F83" s="36"/>
      <c r="G83" s="36"/>
      <c r="H83" s="45"/>
      <c r="I83" s="37"/>
      <c r="J83" s="37"/>
      <c r="K83" s="38"/>
      <c r="L83" s="15"/>
      <c r="M83" s="42"/>
      <c r="N83" s="33"/>
      <c r="O83" s="15"/>
      <c r="P83" s="15"/>
      <c r="Q83" s="15"/>
      <c r="R83" s="15"/>
      <c r="S83" s="15"/>
      <c r="T83" s="15"/>
      <c r="U83" s="15"/>
      <c r="V83" s="15"/>
      <c r="W83" s="15"/>
      <c r="X83" s="15"/>
      <c r="Y83" s="15"/>
      <c r="Z83" s="15"/>
      <c r="AA83" s="15"/>
      <c r="AB83" s="15"/>
      <c r="AC83" s="15"/>
      <c r="AD83" s="15"/>
      <c r="AE83" s="19"/>
    </row>
    <row r="84" spans="1:31" s="11" customFormat="1" ht="18.75" x14ac:dyDescent="0.3">
      <c r="A84" s="28"/>
      <c r="B84" s="28"/>
      <c r="C84" s="34" t="s">
        <v>28</v>
      </c>
      <c r="D84" s="36" t="s">
        <v>113</v>
      </c>
      <c r="E84" s="45"/>
      <c r="F84" s="36"/>
      <c r="G84" s="36"/>
      <c r="H84" s="45"/>
      <c r="I84" s="37"/>
      <c r="J84" s="37"/>
      <c r="K84" s="38"/>
      <c r="L84" s="15"/>
      <c r="M84" s="42"/>
      <c r="N84" s="33"/>
      <c r="O84" s="15"/>
      <c r="P84" s="15"/>
      <c r="Q84" s="15"/>
      <c r="R84" s="15"/>
      <c r="S84" s="15"/>
      <c r="T84" s="15"/>
      <c r="U84" s="15"/>
      <c r="V84" s="15"/>
      <c r="W84" s="15"/>
      <c r="X84" s="15"/>
      <c r="Y84" s="15"/>
      <c r="Z84" s="15"/>
      <c r="AA84" s="15"/>
      <c r="AB84" s="15"/>
      <c r="AC84" s="15"/>
      <c r="AD84" s="15"/>
      <c r="AE84" s="19"/>
    </row>
    <row r="85" spans="1:31" s="11" customFormat="1" ht="18.75" x14ac:dyDescent="0.3">
      <c r="A85" s="28"/>
      <c r="B85" s="28"/>
      <c r="C85" s="34" t="s">
        <v>49</v>
      </c>
      <c r="D85" s="36" t="s">
        <v>114</v>
      </c>
      <c r="E85" s="45"/>
      <c r="F85" s="36"/>
      <c r="G85" s="36"/>
      <c r="H85" s="45"/>
      <c r="I85" s="37"/>
      <c r="J85" s="37"/>
      <c r="K85" s="38"/>
      <c r="L85" s="15"/>
      <c r="M85" s="42"/>
      <c r="N85" s="33"/>
      <c r="O85" s="15"/>
      <c r="P85" s="15"/>
      <c r="Q85" s="15"/>
      <c r="R85" s="15"/>
      <c r="S85" s="15"/>
      <c r="T85" s="15"/>
      <c r="U85" s="15"/>
      <c r="V85" s="15"/>
      <c r="W85" s="15"/>
      <c r="X85" s="15"/>
      <c r="Y85" s="15"/>
      <c r="Z85" s="15"/>
      <c r="AA85" s="15"/>
      <c r="AB85" s="15"/>
      <c r="AC85" s="15"/>
      <c r="AD85" s="15"/>
      <c r="AE85" s="19"/>
    </row>
    <row r="86" spans="1:31" s="11" customFormat="1" ht="18.75" x14ac:dyDescent="0.3">
      <c r="A86" s="28"/>
      <c r="B86" s="28"/>
      <c r="C86" s="34" t="s">
        <v>42</v>
      </c>
      <c r="D86" s="36" t="s">
        <v>115</v>
      </c>
      <c r="E86" s="45"/>
      <c r="F86" s="36"/>
      <c r="G86" s="36"/>
      <c r="H86" s="45"/>
      <c r="I86" s="37"/>
      <c r="J86" s="37"/>
      <c r="K86" s="38"/>
      <c r="L86" s="15"/>
      <c r="M86" s="42"/>
      <c r="N86" s="33"/>
      <c r="O86" s="15"/>
      <c r="P86" s="15"/>
      <c r="Q86" s="15"/>
      <c r="R86" s="15"/>
      <c r="S86" s="15"/>
      <c r="T86" s="15"/>
      <c r="U86" s="15"/>
      <c r="V86" s="15"/>
      <c r="W86" s="15"/>
      <c r="X86" s="15"/>
      <c r="Y86" s="15"/>
      <c r="Z86" s="15"/>
      <c r="AA86" s="15"/>
      <c r="AB86" s="15"/>
      <c r="AC86" s="15"/>
      <c r="AD86" s="15"/>
      <c r="AE86" s="19"/>
    </row>
    <row r="87" spans="1:31" s="11" customFormat="1" ht="18.75" x14ac:dyDescent="0.3">
      <c r="A87" s="28"/>
      <c r="B87" s="28"/>
      <c r="C87" s="34" t="s">
        <v>53</v>
      </c>
      <c r="D87" s="36" t="s">
        <v>116</v>
      </c>
      <c r="E87" s="45"/>
      <c r="F87" s="36"/>
      <c r="G87" s="36"/>
      <c r="H87" s="45"/>
      <c r="I87" s="37"/>
      <c r="J87" s="37"/>
      <c r="K87" s="38"/>
      <c r="L87" s="15"/>
      <c r="M87" s="42"/>
      <c r="N87" s="33"/>
      <c r="O87" s="15"/>
      <c r="P87" s="15"/>
      <c r="Q87" s="15"/>
      <c r="R87" s="15"/>
      <c r="S87" s="15"/>
      <c r="T87" s="15"/>
      <c r="U87" s="15"/>
      <c r="V87" s="15"/>
      <c r="W87" s="15"/>
      <c r="X87" s="15"/>
      <c r="Y87" s="15"/>
      <c r="Z87" s="15"/>
      <c r="AA87" s="15"/>
      <c r="AB87" s="15"/>
      <c r="AC87" s="15"/>
      <c r="AD87" s="15"/>
      <c r="AE87" s="19"/>
    </row>
    <row r="88" spans="1:31" s="11" customFormat="1" ht="18.75" x14ac:dyDescent="0.3">
      <c r="A88" s="28"/>
      <c r="B88" s="28"/>
      <c r="C88" s="34" t="s">
        <v>32</v>
      </c>
      <c r="D88" s="36" t="s">
        <v>117</v>
      </c>
      <c r="E88" s="45"/>
      <c r="F88" s="36"/>
      <c r="G88" s="36"/>
      <c r="H88" s="45"/>
      <c r="I88" s="37"/>
      <c r="J88" s="37"/>
      <c r="K88" s="38"/>
      <c r="L88" s="15"/>
      <c r="M88" s="42"/>
      <c r="N88" s="33"/>
      <c r="O88" s="15"/>
      <c r="P88" s="15"/>
      <c r="Q88" s="15"/>
      <c r="R88" s="15"/>
      <c r="S88" s="15"/>
      <c r="T88" s="15"/>
      <c r="U88" s="15"/>
      <c r="V88" s="15"/>
      <c r="W88" s="15"/>
      <c r="X88" s="15"/>
      <c r="Y88" s="15"/>
      <c r="Z88" s="15"/>
      <c r="AA88" s="15"/>
      <c r="AB88" s="15"/>
      <c r="AC88" s="15"/>
      <c r="AD88" s="15"/>
      <c r="AE88" s="19"/>
    </row>
    <row r="89" spans="1:31" s="11" customFormat="1" ht="18.75" x14ac:dyDescent="0.3">
      <c r="A89" s="28"/>
      <c r="B89" s="28"/>
      <c r="C89" s="34" t="s">
        <v>81</v>
      </c>
      <c r="D89" s="36" t="s">
        <v>118</v>
      </c>
      <c r="E89" s="45"/>
      <c r="F89" s="36"/>
      <c r="G89" s="36"/>
      <c r="H89" s="45"/>
      <c r="I89" s="37"/>
      <c r="J89" s="37"/>
      <c r="K89" s="38"/>
      <c r="L89" s="15"/>
      <c r="M89" s="42"/>
      <c r="N89" s="33"/>
      <c r="O89" s="15"/>
      <c r="P89" s="15"/>
      <c r="Q89" s="15"/>
      <c r="R89" s="15"/>
      <c r="S89" s="15"/>
      <c r="T89" s="15"/>
      <c r="U89" s="15"/>
      <c r="V89" s="15"/>
      <c r="W89" s="15"/>
      <c r="X89" s="15"/>
      <c r="Y89" s="15"/>
      <c r="Z89" s="15"/>
      <c r="AA89" s="15"/>
      <c r="AB89" s="15"/>
      <c r="AC89" s="15"/>
      <c r="AD89" s="15"/>
      <c r="AE89" s="19"/>
    </row>
    <row r="90" spans="1:31" s="11" customFormat="1" ht="18.75" x14ac:dyDescent="0.3">
      <c r="A90" s="28"/>
      <c r="B90" s="28"/>
      <c r="C90" s="34" t="s">
        <v>34</v>
      </c>
      <c r="D90" s="36" t="s">
        <v>119</v>
      </c>
      <c r="E90" s="45"/>
      <c r="F90" s="36"/>
      <c r="G90" s="36"/>
      <c r="H90" s="45"/>
      <c r="I90" s="37"/>
      <c r="J90" s="37"/>
      <c r="K90" s="38"/>
      <c r="L90" s="15"/>
      <c r="M90" s="42"/>
      <c r="N90" s="33"/>
      <c r="O90" s="15"/>
      <c r="P90" s="15"/>
      <c r="Q90" s="15"/>
      <c r="R90" s="15"/>
      <c r="S90" s="15"/>
      <c r="T90" s="15"/>
      <c r="U90" s="15"/>
      <c r="V90" s="15"/>
      <c r="W90" s="15"/>
      <c r="X90" s="15"/>
      <c r="Y90" s="15"/>
      <c r="Z90" s="15"/>
      <c r="AA90" s="15"/>
      <c r="AB90" s="15"/>
      <c r="AC90" s="15"/>
      <c r="AD90" s="15"/>
      <c r="AE90" s="19"/>
    </row>
    <row r="91" spans="1:31" s="11" customFormat="1" ht="18.75" x14ac:dyDescent="0.3">
      <c r="A91" s="28"/>
      <c r="B91" s="28"/>
      <c r="C91" s="34" t="s">
        <v>82</v>
      </c>
      <c r="D91" s="36" t="s">
        <v>120</v>
      </c>
      <c r="E91" s="45"/>
      <c r="F91" s="36"/>
      <c r="G91" s="36"/>
      <c r="H91" s="45"/>
      <c r="I91" s="37"/>
      <c r="J91" s="37"/>
      <c r="K91" s="38"/>
      <c r="L91" s="15"/>
      <c r="M91" s="42"/>
      <c r="N91" s="33"/>
      <c r="O91" s="15"/>
      <c r="P91" s="15"/>
      <c r="Q91" s="15"/>
      <c r="R91" s="15"/>
      <c r="S91" s="15"/>
      <c r="T91" s="15"/>
      <c r="U91" s="15"/>
      <c r="V91" s="15"/>
      <c r="W91" s="15"/>
      <c r="X91" s="15"/>
      <c r="Y91" s="15"/>
      <c r="Z91" s="15"/>
      <c r="AA91" s="15"/>
      <c r="AB91" s="15"/>
      <c r="AC91" s="15"/>
      <c r="AD91" s="15"/>
      <c r="AE91" s="19"/>
    </row>
    <row r="92" spans="1:31" s="11" customFormat="1" ht="18.75" x14ac:dyDescent="0.3">
      <c r="A92" s="28"/>
      <c r="B92" s="28"/>
      <c r="C92" s="34" t="s">
        <v>33</v>
      </c>
      <c r="D92" s="36" t="s">
        <v>121</v>
      </c>
      <c r="E92" s="45"/>
      <c r="F92" s="36"/>
      <c r="G92" s="36"/>
      <c r="H92" s="45"/>
      <c r="I92" s="37"/>
      <c r="J92" s="37"/>
      <c r="K92" s="38"/>
      <c r="L92" s="15"/>
      <c r="M92" s="42"/>
      <c r="N92" s="33"/>
      <c r="O92" s="15"/>
      <c r="P92" s="15"/>
      <c r="Q92" s="15"/>
      <c r="R92" s="15"/>
      <c r="S92" s="15"/>
      <c r="T92" s="15"/>
      <c r="U92" s="15"/>
      <c r="V92" s="15"/>
      <c r="W92" s="15"/>
      <c r="X92" s="15"/>
      <c r="Y92" s="15"/>
      <c r="Z92" s="15"/>
      <c r="AA92" s="15"/>
      <c r="AB92" s="15"/>
      <c r="AC92" s="15"/>
      <c r="AD92" s="15"/>
      <c r="AE92" s="19"/>
    </row>
    <row r="93" spans="1:31" s="11" customFormat="1" ht="18.75" x14ac:dyDescent="0.3">
      <c r="A93" s="28"/>
      <c r="B93" s="28"/>
      <c r="C93" s="34" t="s">
        <v>83</v>
      </c>
      <c r="D93" s="49" t="s">
        <v>122</v>
      </c>
      <c r="E93" s="49"/>
      <c r="F93" s="49"/>
      <c r="G93" s="49"/>
      <c r="H93" s="49"/>
      <c r="I93" s="49"/>
      <c r="J93" s="49"/>
      <c r="K93" s="49"/>
      <c r="L93" s="49"/>
      <c r="M93" s="49"/>
      <c r="N93" s="49"/>
      <c r="O93" s="15"/>
      <c r="P93" s="15"/>
      <c r="Q93" s="15"/>
      <c r="R93" s="15"/>
      <c r="S93" s="15"/>
      <c r="T93" s="15"/>
      <c r="U93" s="15"/>
      <c r="V93" s="15"/>
      <c r="W93" s="15"/>
      <c r="X93" s="15"/>
      <c r="Y93" s="15"/>
      <c r="Z93" s="15"/>
      <c r="AA93" s="15"/>
      <c r="AB93" s="15"/>
      <c r="AC93" s="15"/>
      <c r="AD93" s="15"/>
      <c r="AE93" s="19"/>
    </row>
    <row r="94" spans="1:31" s="11" customFormat="1" ht="18.75" x14ac:dyDescent="0.3">
      <c r="A94" s="28"/>
      <c r="B94" s="28"/>
      <c r="C94" s="34" t="s">
        <v>31</v>
      </c>
      <c r="D94" s="36" t="s">
        <v>123</v>
      </c>
      <c r="E94" s="45"/>
      <c r="F94" s="36"/>
      <c r="G94" s="36"/>
      <c r="H94" s="45"/>
      <c r="I94" s="37"/>
      <c r="J94" s="37"/>
      <c r="K94" s="38"/>
      <c r="L94" s="15"/>
      <c r="M94" s="42"/>
      <c r="N94" s="33"/>
      <c r="O94" s="15"/>
      <c r="P94" s="15"/>
      <c r="Q94" s="15"/>
      <c r="R94" s="15"/>
      <c r="S94" s="15"/>
      <c r="T94" s="15"/>
      <c r="U94" s="15"/>
      <c r="V94" s="15"/>
      <c r="W94" s="15"/>
      <c r="X94" s="15"/>
      <c r="Y94" s="15"/>
      <c r="Z94" s="15"/>
      <c r="AA94" s="15"/>
      <c r="AB94" s="15"/>
      <c r="AC94" s="15"/>
      <c r="AD94" s="15"/>
      <c r="AE94" s="19"/>
    </row>
    <row r="95" spans="1:31" s="11" customFormat="1" ht="18.75" x14ac:dyDescent="0.3">
      <c r="A95" s="28"/>
      <c r="B95" s="28"/>
      <c r="C95" s="34" t="s">
        <v>45</v>
      </c>
      <c r="D95" s="52" t="s">
        <v>124</v>
      </c>
      <c r="E95" s="52"/>
      <c r="F95" s="52"/>
      <c r="G95" s="52"/>
      <c r="H95" s="52"/>
      <c r="I95" s="52"/>
      <c r="J95" s="52"/>
      <c r="K95" s="52"/>
      <c r="L95" s="52"/>
      <c r="M95" s="52"/>
      <c r="N95" s="52"/>
      <c r="O95" s="15"/>
      <c r="P95" s="15"/>
      <c r="Q95" s="15"/>
      <c r="R95" s="15"/>
      <c r="S95" s="15"/>
      <c r="T95" s="15"/>
      <c r="U95" s="15"/>
      <c r="V95" s="15"/>
      <c r="W95" s="15"/>
      <c r="X95" s="15"/>
      <c r="Y95" s="15"/>
      <c r="Z95" s="15"/>
      <c r="AA95" s="15"/>
      <c r="AB95" s="15"/>
      <c r="AC95" s="15"/>
      <c r="AD95" s="15"/>
      <c r="AE95" s="19"/>
    </row>
    <row r="96" spans="1:31" s="11" customFormat="1" ht="18.75" x14ac:dyDescent="0.3">
      <c r="A96" s="28"/>
      <c r="B96" s="28"/>
      <c r="C96" s="34" t="s">
        <v>107</v>
      </c>
      <c r="D96" s="49" t="s">
        <v>110</v>
      </c>
      <c r="E96" s="49"/>
      <c r="F96" s="49"/>
      <c r="G96" s="49"/>
      <c r="H96" s="49"/>
      <c r="I96" s="49"/>
      <c r="J96" s="49"/>
      <c r="K96" s="49"/>
      <c r="L96" s="49"/>
      <c r="M96" s="49"/>
      <c r="N96" s="49"/>
      <c r="O96" s="15"/>
      <c r="P96" s="15"/>
      <c r="Q96" s="15"/>
      <c r="R96" s="15"/>
      <c r="S96" s="15"/>
      <c r="T96" s="15"/>
      <c r="U96" s="15"/>
      <c r="V96" s="15"/>
      <c r="W96" s="15"/>
      <c r="X96" s="15"/>
      <c r="Y96" s="15"/>
      <c r="Z96" s="15"/>
      <c r="AA96" s="15"/>
      <c r="AB96" s="15"/>
      <c r="AC96" s="15"/>
      <c r="AD96" s="15"/>
      <c r="AE96" s="19"/>
    </row>
    <row r="97" spans="1:31" s="11" customFormat="1" ht="18.75" x14ac:dyDescent="0.3">
      <c r="A97" s="28"/>
      <c r="B97" s="28"/>
      <c r="C97" s="47" t="s">
        <v>137</v>
      </c>
      <c r="D97" s="55" t="s">
        <v>138</v>
      </c>
      <c r="E97" s="55"/>
      <c r="F97" s="55"/>
      <c r="G97" s="55"/>
      <c r="H97" s="55"/>
      <c r="I97" s="55"/>
      <c r="J97" s="55"/>
      <c r="K97" s="55"/>
      <c r="L97" s="55"/>
      <c r="M97" s="55"/>
      <c r="N97" s="55"/>
      <c r="O97" s="15"/>
      <c r="P97" s="15"/>
      <c r="Q97" s="15"/>
      <c r="R97" s="15"/>
      <c r="S97" s="15"/>
      <c r="T97" s="15"/>
      <c r="U97" s="15"/>
      <c r="V97" s="15"/>
      <c r="W97" s="15"/>
      <c r="X97" s="15"/>
      <c r="Y97" s="15"/>
      <c r="Z97" s="15"/>
      <c r="AA97" s="15"/>
      <c r="AB97" s="15"/>
      <c r="AC97" s="15"/>
      <c r="AD97" s="15"/>
      <c r="AE97" s="19"/>
    </row>
    <row r="98" spans="1:31" s="11" customFormat="1" ht="18.75" x14ac:dyDescent="0.3">
      <c r="A98" s="28"/>
      <c r="B98" s="28"/>
      <c r="C98" s="34" t="s">
        <v>108</v>
      </c>
      <c r="D98" s="49" t="s">
        <v>130</v>
      </c>
      <c r="E98" s="49"/>
      <c r="F98" s="49"/>
      <c r="G98" s="49"/>
      <c r="H98" s="49"/>
      <c r="I98" s="49"/>
      <c r="J98" s="49"/>
      <c r="K98" s="49"/>
      <c r="L98" s="49"/>
      <c r="M98" s="49"/>
      <c r="N98" s="49"/>
      <c r="O98" s="15"/>
      <c r="P98" s="15"/>
      <c r="Q98" s="15"/>
      <c r="R98" s="15"/>
      <c r="S98" s="15"/>
      <c r="T98" s="15"/>
      <c r="U98" s="15"/>
      <c r="V98" s="15"/>
      <c r="W98" s="15"/>
      <c r="X98" s="15"/>
      <c r="Y98" s="15"/>
      <c r="Z98" s="15"/>
      <c r="AA98" s="15"/>
      <c r="AB98" s="15"/>
      <c r="AC98" s="15"/>
      <c r="AD98" s="15"/>
      <c r="AE98" s="19"/>
    </row>
    <row r="99" spans="1:31" s="11" customFormat="1" ht="18.75" x14ac:dyDescent="0.3">
      <c r="A99" s="33"/>
      <c r="B99" s="33"/>
      <c r="C99" s="34" t="s">
        <v>111</v>
      </c>
      <c r="D99" s="50" t="s">
        <v>131</v>
      </c>
      <c r="E99" s="49"/>
      <c r="F99" s="49"/>
      <c r="G99" s="49"/>
      <c r="H99" s="49"/>
      <c r="I99" s="49"/>
      <c r="J99" s="49"/>
      <c r="K99" s="49"/>
      <c r="L99" s="49"/>
      <c r="M99" s="49"/>
      <c r="N99" s="49"/>
      <c r="O99" s="20"/>
      <c r="P99" s="20"/>
      <c r="Q99" s="20"/>
      <c r="R99" s="20"/>
      <c r="S99" s="20"/>
      <c r="T99" s="20"/>
      <c r="U99" s="20"/>
      <c r="V99" s="20"/>
      <c r="W99" s="20"/>
      <c r="X99" s="20"/>
      <c r="Y99" s="20"/>
      <c r="Z99" s="20"/>
      <c r="AA99" s="20"/>
      <c r="AB99" s="20"/>
      <c r="AC99" s="20"/>
      <c r="AD99" s="20"/>
      <c r="AE99" s="19"/>
    </row>
    <row r="100" spans="1:31" s="11" customFormat="1" ht="18.75" x14ac:dyDescent="0.3">
      <c r="A100" s="33"/>
      <c r="B100" s="33"/>
      <c r="C100" s="34" t="s">
        <v>126</v>
      </c>
      <c r="D100" s="50" t="s">
        <v>127</v>
      </c>
      <c r="E100" s="49"/>
      <c r="F100" s="49"/>
      <c r="G100" s="49"/>
      <c r="H100" s="49"/>
      <c r="I100" s="49"/>
      <c r="J100" s="49"/>
      <c r="K100" s="49"/>
      <c r="L100" s="49"/>
      <c r="M100" s="49"/>
      <c r="N100" s="49"/>
      <c r="O100" s="20"/>
      <c r="P100" s="20"/>
      <c r="Q100" s="20"/>
      <c r="R100" s="20"/>
      <c r="S100" s="20"/>
      <c r="T100" s="20"/>
      <c r="U100" s="20"/>
      <c r="V100" s="20"/>
      <c r="W100" s="20"/>
      <c r="X100" s="20"/>
      <c r="Y100" s="20"/>
      <c r="Z100" s="20"/>
      <c r="AA100" s="20"/>
      <c r="AB100" s="20"/>
      <c r="AC100" s="20"/>
      <c r="AD100" s="20"/>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2"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2"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2"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2"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2"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2"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2"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2"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2"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v>3185</v>
      </c>
      <c r="AF1849" s="11">
        <v>2750</v>
      </c>
    </row>
    <row r="1850" spans="1:32"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2"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2"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2"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2"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2"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2"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3"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3"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3"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3"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3"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3"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3"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3"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3"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c r="AF2425" s="6"/>
      <c r="AG2425" s="6"/>
    </row>
    <row r="2426" spans="1:33"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c r="AF2426" s="6"/>
      <c r="AG2426" s="6"/>
    </row>
    <row r="2427" spans="1:33"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c r="AF2427" s="6"/>
      <c r="AG2427" s="6"/>
    </row>
    <row r="2428" spans="1:33"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c r="AF2428" s="6"/>
      <c r="AG2428" s="6"/>
    </row>
    <row r="2429" spans="1:33"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c r="AF2429" s="6"/>
      <c r="AG2429" s="6"/>
    </row>
    <row r="2430" spans="1:33"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c r="AF2430" s="6"/>
      <c r="AG2430" s="6"/>
    </row>
    <row r="2431" spans="1:33"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c r="AF2431" s="6"/>
      <c r="AG2431" s="6"/>
    </row>
    <row r="2432" spans="1:33"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c r="AF2432" s="6"/>
      <c r="AG2432" s="6"/>
    </row>
    <row r="2433" spans="1:33"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c r="AF2433" s="6"/>
      <c r="AG2433" s="6"/>
    </row>
    <row r="2434" spans="1:33"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c r="AF2434" s="6"/>
      <c r="AG2434" s="6"/>
    </row>
    <row r="2435" spans="1:33"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c r="AF2435" s="6"/>
      <c r="AG2435" s="6"/>
    </row>
    <row r="2436" spans="1:33"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c r="AF2436" s="6"/>
      <c r="AG2436" s="6"/>
    </row>
    <row r="2437" spans="1:33"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c r="AF2437" s="6"/>
      <c r="AG2437" s="6"/>
    </row>
    <row r="2438" spans="1:33"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c r="AF2438" s="6"/>
      <c r="AG2438" s="6"/>
    </row>
    <row r="2439" spans="1:33"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c r="AF2439" s="6"/>
      <c r="AG2439" s="6"/>
    </row>
    <row r="2440" spans="1:33"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c r="AF2440" s="6"/>
      <c r="AG2440" s="6"/>
    </row>
    <row r="2441" spans="1:33"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c r="AF2441" s="6"/>
      <c r="AG2441" s="6"/>
    </row>
    <row r="2442" spans="1:33"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c r="AF2442" s="6"/>
      <c r="AG2442" s="6"/>
    </row>
    <row r="2443" spans="1:33"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c r="AF2443" s="6"/>
      <c r="AG2443" s="6"/>
    </row>
    <row r="2444" spans="1:33"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c r="AF2444" s="6"/>
      <c r="AG2444" s="6"/>
    </row>
    <row r="2445" spans="1:33"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c r="AF2445" s="6"/>
      <c r="AG2445" s="6"/>
    </row>
    <row r="2446" spans="1:33"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c r="AF2446" s="6"/>
      <c r="AG2446" s="6"/>
    </row>
    <row r="2447" spans="1:33"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c r="AF2447" s="6"/>
      <c r="AG2447" s="6"/>
    </row>
    <row r="2448" spans="1:33"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c r="AF2448" s="6"/>
      <c r="AG2448" s="6"/>
    </row>
    <row r="2449" spans="1:33"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c r="AF2449" s="6"/>
      <c r="AG2449" s="6"/>
    </row>
    <row r="2450" spans="1:33"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c r="AF2450" s="6"/>
      <c r="AG2450" s="6"/>
    </row>
    <row r="2451" spans="1:33"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c r="AF2451" s="6"/>
      <c r="AG2451" s="6"/>
    </row>
    <row r="2452" spans="1:33"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c r="AF2452" s="6"/>
      <c r="AG2452" s="6"/>
    </row>
    <row r="2453" spans="1:33"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c r="AF2453" s="6"/>
      <c r="AG2453" s="6"/>
    </row>
    <row r="2454" spans="1:33"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c r="AF2454" s="6"/>
      <c r="AG2454" s="6"/>
    </row>
    <row r="2455" spans="1:33"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c r="AF2455" s="6"/>
      <c r="AG2455" s="6"/>
    </row>
    <row r="2456" spans="1:33"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c r="AF2456" s="6"/>
      <c r="AG2456" s="6"/>
    </row>
    <row r="2457" spans="1:33"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c r="AF2457" s="6"/>
      <c r="AG2457" s="6"/>
    </row>
    <row r="2458" spans="1:33"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c r="AF2458" s="6"/>
      <c r="AG2458" s="6"/>
    </row>
    <row r="2459" spans="1:33"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c r="AF2459" s="6"/>
      <c r="AG2459" s="6"/>
    </row>
    <row r="2460" spans="1:33"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c r="AF2460" s="6"/>
      <c r="AG2460" s="6"/>
    </row>
    <row r="2461" spans="1:33"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c r="AF2461" s="6"/>
      <c r="AG2461" s="6"/>
    </row>
    <row r="2462" spans="1:33"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c r="AF2462" s="6"/>
      <c r="AG2462" s="6"/>
    </row>
    <row r="2463" spans="1:33"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c r="AF2463" s="6"/>
      <c r="AG2463" s="6"/>
    </row>
    <row r="2464" spans="1:33"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c r="AF2464" s="6"/>
      <c r="AG2464" s="6"/>
    </row>
    <row r="2465" spans="1:33"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c r="AF2465" s="6"/>
      <c r="AG2465" s="6"/>
    </row>
    <row r="2466" spans="1:33"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c r="AF2466" s="6"/>
      <c r="AG2466" s="6"/>
    </row>
    <row r="2467" spans="1:33"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c r="AF2467" s="6"/>
      <c r="AG2467" s="6"/>
    </row>
    <row r="2468" spans="1:33"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c r="AF2468" s="6"/>
      <c r="AG2468" s="6"/>
    </row>
    <row r="2469" spans="1:33"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c r="AF2469" s="6"/>
      <c r="AG2469" s="6"/>
    </row>
    <row r="2470" spans="1:33"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c r="AF2470" s="6"/>
      <c r="AG2470" s="6"/>
    </row>
    <row r="2471" spans="1:33"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c r="AF2471" s="6"/>
      <c r="AG2471" s="6"/>
    </row>
    <row r="2472" spans="1:33"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c r="AF2472" s="6"/>
      <c r="AG2472" s="6"/>
    </row>
    <row r="2473" spans="1:33"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c r="AF2473" s="6"/>
      <c r="AG2473" s="6"/>
    </row>
    <row r="2474" spans="1:33"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c r="AF2474" s="6"/>
      <c r="AG2474" s="6"/>
    </row>
    <row r="2475" spans="1:33"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c r="AF2475" s="6"/>
      <c r="AG2475" s="6"/>
    </row>
    <row r="2476" spans="1:33"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c r="AF2476" s="6"/>
      <c r="AG2476" s="6"/>
    </row>
    <row r="2477" spans="1:33"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c r="AF2477" s="6"/>
      <c r="AG2477" s="6"/>
    </row>
    <row r="2478" spans="1:33"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c r="AF2478" s="6"/>
      <c r="AG2478" s="6"/>
    </row>
    <row r="2479" spans="1:33"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c r="AF2479" s="6"/>
      <c r="AG2479" s="6"/>
    </row>
    <row r="2480" spans="1:33"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c r="AF2480" s="6"/>
      <c r="AG2480" s="6"/>
    </row>
    <row r="2481" spans="1:33"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c r="AF2481" s="6"/>
      <c r="AG2481" s="6"/>
    </row>
    <row r="2482" spans="1:33"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c r="AF2482" s="6"/>
      <c r="AG2482" s="6"/>
    </row>
    <row r="2483" spans="1:33"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c r="AF2483" s="6"/>
      <c r="AG2483" s="6"/>
    </row>
    <row r="2484" spans="1:33"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c r="AF2484" s="6"/>
      <c r="AG2484" s="6"/>
    </row>
    <row r="2485" spans="1:33"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c r="AF2485" s="6"/>
      <c r="AG2485" s="6"/>
    </row>
    <row r="2486" spans="1:33"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c r="AF2486" s="6"/>
      <c r="AG2486" s="6"/>
    </row>
    <row r="2487" spans="1:33"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c r="AF2487" s="6"/>
      <c r="AG2487" s="6"/>
    </row>
    <row r="2488" spans="1:33"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c r="AF2488" s="6"/>
      <c r="AG2488" s="6"/>
    </row>
    <row r="2489" spans="1:33"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c r="AF2489" s="6"/>
      <c r="AG2489" s="6"/>
    </row>
    <row r="2490" spans="1:33"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c r="AF2490" s="6"/>
      <c r="AG2490" s="6"/>
    </row>
    <row r="2491" spans="1:33"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c r="AF2491" s="6"/>
      <c r="AG2491" s="6"/>
    </row>
    <row r="2492" spans="1:33"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c r="AF2492" s="6"/>
      <c r="AG2492" s="6"/>
    </row>
    <row r="2493" spans="1:33"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c r="AF2493" s="6"/>
      <c r="AG2493" s="6"/>
    </row>
    <row r="2494" spans="1:33"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c r="AF2494" s="6"/>
      <c r="AG2494" s="6"/>
    </row>
    <row r="2495" spans="1:33"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c r="AF2495" s="6"/>
      <c r="AG2495" s="6"/>
    </row>
    <row r="2496" spans="1:33"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c r="AF2496" s="6"/>
      <c r="AG2496" s="6"/>
    </row>
    <row r="2497" spans="1:33"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c r="AF2497" s="6"/>
      <c r="AG2497" s="6"/>
    </row>
    <row r="2498" spans="1:33"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c r="AF2498" s="6"/>
      <c r="AG2498" s="6"/>
    </row>
    <row r="2499" spans="1:33"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c r="AF2499" s="6"/>
      <c r="AG2499" s="6"/>
    </row>
    <row r="2500" spans="1:33"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c r="AF2500" s="6"/>
      <c r="AG2500" s="6"/>
    </row>
    <row r="2501" spans="1:33"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c r="AF2501" s="6"/>
      <c r="AG2501" s="6"/>
    </row>
    <row r="2502" spans="1:33"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c r="AF2502" s="6"/>
      <c r="AG2502" s="6"/>
    </row>
    <row r="2503" spans="1:33"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c r="AF2503" s="6"/>
      <c r="AG2503" s="6"/>
    </row>
    <row r="2504" spans="1:33"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c r="AF2504" s="6"/>
      <c r="AG2504" s="6"/>
    </row>
    <row r="2505" spans="1:33"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c r="AF2505" s="6"/>
      <c r="AG2505" s="6"/>
    </row>
    <row r="2506" spans="1:33"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c r="AF2506" s="6"/>
      <c r="AG2506" s="6"/>
    </row>
    <row r="2507" spans="1:33"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c r="AF2507" s="6"/>
      <c r="AG2507" s="6"/>
    </row>
    <row r="2508" spans="1:33"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c r="AF2508" s="6"/>
      <c r="AG2508" s="6"/>
    </row>
    <row r="2509" spans="1:33"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c r="AF2509" s="6"/>
      <c r="AG2509" s="6"/>
    </row>
    <row r="2510" spans="1:33"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c r="AF2510" s="6"/>
      <c r="AG2510" s="6"/>
    </row>
    <row r="2511" spans="1:33"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c r="AF2511" s="6"/>
      <c r="AG2511" s="6"/>
    </row>
    <row r="2512" spans="1:33"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c r="AF2512" s="6"/>
      <c r="AG2512" s="6"/>
    </row>
    <row r="2513" spans="1:33"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c r="AF2513" s="6"/>
      <c r="AG2513" s="6"/>
    </row>
    <row r="2514" spans="1:33"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c r="AF2514" s="6"/>
      <c r="AG2514" s="6"/>
    </row>
    <row r="2515" spans="1:33"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c r="AF2515" s="6"/>
      <c r="AG2515" s="6"/>
    </row>
    <row r="2516" spans="1:33"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c r="AF2516" s="6"/>
      <c r="AG2516" s="6"/>
    </row>
    <row r="2517" spans="1:33"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c r="AF2517" s="6"/>
      <c r="AG2517" s="6"/>
    </row>
    <row r="2518" spans="1:33"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c r="AF2518" s="6"/>
      <c r="AG2518" s="6"/>
    </row>
    <row r="2519" spans="1:33"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c r="AF2519" s="6"/>
      <c r="AG2519" s="6"/>
    </row>
    <row r="2520" spans="1:33"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c r="AF2520" s="6"/>
      <c r="AG2520" s="6"/>
    </row>
    <row r="2521" spans="1:33"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c r="AF2521" s="6"/>
      <c r="AG2521" s="6"/>
    </row>
    <row r="2522" spans="1:33"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c r="AF2522" s="6"/>
      <c r="AG2522" s="6"/>
    </row>
    <row r="2523" spans="1:33"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c r="AF2523" s="6"/>
      <c r="AG2523" s="6"/>
    </row>
    <row r="2524" spans="1:33"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c r="AF2524" s="6"/>
      <c r="AG2524" s="6"/>
    </row>
    <row r="2525" spans="1:33"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c r="AF2525" s="6"/>
      <c r="AG2525" s="6"/>
    </row>
    <row r="2526" spans="1:33"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c r="AF2526" s="6"/>
      <c r="AG2526" s="6"/>
    </row>
    <row r="2527" spans="1:33"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c r="AF2527" s="6"/>
      <c r="AG2527" s="6"/>
    </row>
    <row r="2528" spans="1:33"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c r="AF2528" s="6"/>
      <c r="AG2528" s="6"/>
    </row>
    <row r="2529" spans="1:33"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c r="AF2529" s="6"/>
      <c r="AG2529" s="6"/>
    </row>
    <row r="2530" spans="1:33"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c r="AF2530" s="6"/>
      <c r="AG2530" s="6"/>
    </row>
    <row r="2531" spans="1:33"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c r="AF2531" s="6"/>
      <c r="AG2531" s="6"/>
    </row>
    <row r="2532" spans="1:33"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c r="AF2532" s="6"/>
      <c r="AG2532" s="6"/>
    </row>
    <row r="2533" spans="1:33"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c r="AF2533" s="6"/>
      <c r="AG2533" s="6"/>
    </row>
    <row r="2534" spans="1:33"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c r="AF2534" s="6"/>
      <c r="AG2534" s="6"/>
    </row>
    <row r="2535" spans="1:33"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c r="AF2535" s="6"/>
      <c r="AG2535" s="6"/>
    </row>
    <row r="2536" spans="1:33"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c r="AF2536" s="6"/>
      <c r="AG2536" s="6"/>
    </row>
    <row r="2537" spans="1:33"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c r="AF2537" s="6"/>
      <c r="AG2537" s="6"/>
    </row>
    <row r="2538" spans="1:33"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c r="AF2538" s="6"/>
      <c r="AG2538" s="6"/>
    </row>
    <row r="2539" spans="1:33"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c r="AF2539" s="6"/>
      <c r="AG2539" s="6"/>
    </row>
    <row r="2540" spans="1:33"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c r="AF2540" s="6"/>
      <c r="AG2540" s="6"/>
    </row>
    <row r="2541" spans="1:33"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c r="AF2541" s="6"/>
      <c r="AG2541" s="6"/>
    </row>
    <row r="2542" spans="1:33"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c r="AF2542" s="6"/>
      <c r="AG2542" s="6"/>
    </row>
    <row r="2543" spans="1:33"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c r="AF2543" s="6"/>
      <c r="AG2543" s="6"/>
    </row>
    <row r="2544" spans="1:33"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c r="AF2544" s="6"/>
      <c r="AG2544" s="6"/>
    </row>
    <row r="2545" spans="1:33"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c r="AF2545" s="6"/>
      <c r="AG2545" s="6"/>
    </row>
    <row r="2546" spans="1:33"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c r="AF2546" s="6"/>
      <c r="AG2546" s="6"/>
    </row>
    <row r="2547" spans="1:33"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c r="AF2547" s="6"/>
      <c r="AG2547" s="6"/>
    </row>
    <row r="2548" spans="1:33"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c r="AF2548" s="6"/>
      <c r="AG2548" s="6"/>
    </row>
    <row r="2549" spans="1:33"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c r="AF2549" s="6"/>
      <c r="AG2549" s="6"/>
    </row>
    <row r="2550" spans="1:33"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c r="AF2550" s="6"/>
      <c r="AG2550" s="6"/>
    </row>
    <row r="2551" spans="1:33"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c r="AF2551" s="6"/>
      <c r="AG2551" s="6"/>
    </row>
    <row r="2552" spans="1:33"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c r="AF2552" s="6"/>
      <c r="AG2552" s="6"/>
    </row>
    <row r="2553" spans="1:33"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c r="AF2553" s="6"/>
      <c r="AG2553" s="6"/>
    </row>
    <row r="2554" spans="1:33"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c r="AF2554" s="6"/>
      <c r="AG2554" s="6"/>
    </row>
    <row r="2555" spans="1:33"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c r="AF2555" s="6"/>
      <c r="AG2555" s="6"/>
    </row>
    <row r="2556" spans="1:33"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c r="AF2556" s="6"/>
      <c r="AG2556" s="6"/>
    </row>
    <row r="2557" spans="1:33"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c r="AF2557" s="6"/>
      <c r="AG2557" s="6"/>
    </row>
    <row r="2558" spans="1:33"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c r="AF2558" s="6"/>
      <c r="AG2558" s="6"/>
    </row>
    <row r="2559" spans="1:33"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c r="AF2559" s="6"/>
      <c r="AG2559" s="6"/>
    </row>
    <row r="2560" spans="1:33"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c r="AF2560" s="6"/>
      <c r="AG2560" s="6"/>
    </row>
    <row r="2561" spans="1:33"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c r="AF2561" s="6"/>
      <c r="AG2561" s="6"/>
    </row>
    <row r="2562" spans="1:33"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c r="AF2562" s="6"/>
      <c r="AG2562" s="6"/>
    </row>
    <row r="2563" spans="1:33"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c r="AF2563" s="6"/>
      <c r="AG2563" s="6"/>
    </row>
    <row r="2564" spans="1:33"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c r="AF2564" s="6"/>
      <c r="AG2564" s="6"/>
    </row>
    <row r="2565" spans="1:33"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c r="AF2565" s="6"/>
      <c r="AG2565" s="6"/>
    </row>
    <row r="2566" spans="1:33"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c r="AF2566" s="6"/>
      <c r="AG2566" s="6"/>
    </row>
    <row r="2567" spans="1:33"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c r="AF2567" s="6"/>
      <c r="AG2567" s="6"/>
    </row>
    <row r="2568" spans="1:33"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c r="AF2568" s="6"/>
      <c r="AG2568" s="6"/>
    </row>
    <row r="2569" spans="1:33"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c r="AF2569" s="6"/>
      <c r="AG2569" s="6"/>
    </row>
    <row r="2570" spans="1:33"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c r="AF2570" s="6"/>
      <c r="AG2570" s="6"/>
    </row>
    <row r="2571" spans="1:33"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c r="AF2571" s="6"/>
      <c r="AG2571" s="6"/>
    </row>
    <row r="2572" spans="1:33"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c r="AF2572" s="6"/>
      <c r="AG2572" s="6"/>
    </row>
    <row r="2573" spans="1:33"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c r="AF2573" s="6"/>
      <c r="AG2573" s="6"/>
    </row>
    <row r="2574" spans="1:33"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c r="AF2574" s="6"/>
      <c r="AG2574" s="6"/>
    </row>
    <row r="2575" spans="1:33"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c r="AF2575" s="6"/>
      <c r="AG2575" s="6"/>
    </row>
    <row r="2576" spans="1:33"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c r="AF2576" s="6"/>
      <c r="AG2576" s="6"/>
    </row>
    <row r="2577" spans="1:33"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c r="AF2577" s="6"/>
      <c r="AG2577" s="6"/>
    </row>
    <row r="2578" spans="1:33"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c r="AF2578" s="6"/>
      <c r="AG2578" s="6"/>
    </row>
    <row r="2579" spans="1:33"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c r="AF2579" s="6"/>
      <c r="AG2579" s="6"/>
    </row>
    <row r="2580" spans="1:33"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c r="AF2580" s="6"/>
      <c r="AG2580" s="6"/>
    </row>
    <row r="2581" spans="1:33"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c r="AF2581" s="6"/>
      <c r="AG2581" s="6"/>
    </row>
    <row r="2582" spans="1:33"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c r="AF2582" s="6"/>
      <c r="AG2582" s="6"/>
    </row>
    <row r="2583" spans="1:33"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c r="AF2583" s="6"/>
      <c r="AG2583" s="6"/>
    </row>
    <row r="2584" spans="1:33"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c r="AF2584" s="6"/>
      <c r="AG2584" s="6"/>
    </row>
    <row r="2585" spans="1:33"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c r="AF2585" s="6"/>
      <c r="AG2585" s="6"/>
    </row>
    <row r="2586" spans="1:33"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c r="AF2586" s="6"/>
      <c r="AG2586" s="6"/>
    </row>
    <row r="2587" spans="1:33"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c r="AF2587" s="6"/>
      <c r="AG2587" s="6"/>
    </row>
    <row r="2588" spans="1:33"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c r="AF2588" s="6"/>
      <c r="AG2588" s="6"/>
    </row>
    <row r="2589" spans="1:33"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c r="AF2589" s="6"/>
      <c r="AG2589" s="6"/>
    </row>
    <row r="2590" spans="1:33"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c r="AF2590" s="6"/>
      <c r="AG2590" s="6"/>
    </row>
    <row r="2591" spans="1:33"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c r="AF2591" s="6"/>
      <c r="AG2591" s="6"/>
    </row>
    <row r="2592" spans="1:33"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c r="AF2592" s="6"/>
      <c r="AG2592" s="6"/>
    </row>
    <row r="2593" spans="1:33"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c r="AF2593" s="6"/>
      <c r="AG2593" s="6"/>
    </row>
    <row r="2594" spans="1:33"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c r="AF2594" s="6"/>
      <c r="AG2594" s="6"/>
    </row>
    <row r="2595" spans="1:33"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c r="AF2595" s="6"/>
      <c r="AG2595" s="6"/>
    </row>
    <row r="2596" spans="1:33"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c r="AF2596" s="6"/>
      <c r="AG2596" s="6"/>
    </row>
    <row r="2597" spans="1:33"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c r="AF2597" s="6"/>
      <c r="AG2597" s="6"/>
    </row>
    <row r="2598" spans="1:33"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c r="AF2598" s="6"/>
      <c r="AG2598" s="6"/>
    </row>
    <row r="2599" spans="1:33"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c r="AF2599" s="6"/>
      <c r="AG2599" s="6"/>
    </row>
    <row r="2600" spans="1:33"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c r="AF2600" s="6"/>
      <c r="AG2600" s="6"/>
    </row>
    <row r="2601" spans="1:33"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c r="AF2601" s="6"/>
      <c r="AG2601" s="6"/>
    </row>
    <row r="2602" spans="1:33"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c r="AF2602" s="6"/>
      <c r="AG2602" s="6"/>
    </row>
    <row r="2603" spans="1:33"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c r="AF2603" s="6"/>
      <c r="AG2603" s="6"/>
    </row>
    <row r="2604" spans="1:33"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c r="AF2604" s="6"/>
      <c r="AG2604" s="6"/>
    </row>
    <row r="2605" spans="1:33"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c r="AF2605" s="6"/>
      <c r="AG2605" s="6"/>
    </row>
    <row r="2606" spans="1:33"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c r="AF2606" s="6"/>
      <c r="AG2606" s="6"/>
    </row>
    <row r="2607" spans="1:33"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c r="AF2607" s="6"/>
      <c r="AG2607" s="6"/>
    </row>
    <row r="2608" spans="1:33"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c r="AF2608" s="6"/>
      <c r="AG2608" s="6"/>
    </row>
    <row r="2609" spans="1:33"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c r="AF2609" s="6"/>
      <c r="AG2609" s="6"/>
    </row>
    <row r="2610" spans="1:33"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c r="AF2610" s="6"/>
      <c r="AG2610" s="6"/>
    </row>
    <row r="2611" spans="1:33"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c r="AF2611" s="6"/>
      <c r="AG2611" s="6"/>
    </row>
    <row r="2612" spans="1:33"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c r="AF2612" s="6"/>
      <c r="AG2612" s="6"/>
    </row>
    <row r="2613" spans="1:33"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c r="AF2613" s="6"/>
      <c r="AG2613" s="6"/>
    </row>
    <row r="2614" spans="1:33"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20"/>
      <c r="AF2614" s="6"/>
      <c r="AG2614" s="6"/>
    </row>
    <row r="2615" spans="1:33"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c r="AF2615" s="6"/>
      <c r="AG2615" s="6"/>
    </row>
    <row r="2616" spans="1:33"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c r="AF2616" s="6"/>
      <c r="AG2616" s="6"/>
    </row>
    <row r="2617" spans="1:33"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c r="AF2617" s="6"/>
      <c r="AG2617" s="6"/>
    </row>
    <row r="2618" spans="1:33"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c r="AF2618" s="6"/>
      <c r="AG2618" s="6"/>
    </row>
    <row r="2619" spans="1:33"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c r="AF2619" s="6"/>
      <c r="AG2619" s="6"/>
    </row>
    <row r="2620" spans="1:33"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c r="AF2620" s="6"/>
      <c r="AG2620" s="6"/>
    </row>
    <row r="2621" spans="1:33"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c r="AF2621" s="6"/>
      <c r="AG2621" s="6"/>
    </row>
    <row r="2622" spans="1:33"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c r="AF2622" s="6"/>
      <c r="AG2622" s="6"/>
    </row>
    <row r="2623" spans="1:33"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c r="AF2623" s="6"/>
      <c r="AG2623" s="6"/>
    </row>
    <row r="2624" spans="1:33"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c r="AF2624" s="6"/>
      <c r="AG2624" s="6"/>
    </row>
    <row r="2625" spans="1:33"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c r="AF2625" s="6"/>
      <c r="AG2625" s="6"/>
    </row>
    <row r="2626" spans="1:33"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c r="AF2626" s="6"/>
      <c r="AG2626" s="6"/>
    </row>
    <row r="2627" spans="1:33"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c r="AF2627" s="6"/>
      <c r="AG2627" s="6"/>
    </row>
    <row r="2628" spans="1:33"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c r="AF2628" s="6"/>
      <c r="AG2628" s="6"/>
    </row>
    <row r="2629" spans="1:33"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c r="AF2629" s="6"/>
      <c r="AG2629" s="6"/>
    </row>
    <row r="2630" spans="1:33"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c r="AF2630" s="6"/>
      <c r="AG2630" s="6"/>
    </row>
    <row r="2631" spans="1:33"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c r="AF2631" s="6"/>
      <c r="AG2631" s="6"/>
    </row>
    <row r="2632" spans="1:33"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c r="AF2632" s="6"/>
      <c r="AG2632" s="6"/>
    </row>
    <row r="2633" spans="1:33"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c r="AF2633" s="6"/>
      <c r="AG2633" s="6"/>
    </row>
    <row r="2634" spans="1:33"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c r="AF2634" s="6"/>
      <c r="AG2634" s="6"/>
    </row>
    <row r="2635" spans="1:33"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c r="AF2635" s="6"/>
      <c r="AG2635" s="6"/>
    </row>
    <row r="2636" spans="1:33"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c r="AF2636" s="6"/>
      <c r="AG2636" s="6"/>
    </row>
    <row r="2637" spans="1:33"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c r="AF2637" s="6"/>
      <c r="AG2637" s="6"/>
    </row>
    <row r="2638" spans="1:33"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c r="AF2638" s="6"/>
      <c r="AG2638" s="6"/>
    </row>
    <row r="2639" spans="1:33"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c r="AF2639" s="6"/>
      <c r="AG2639" s="6"/>
    </row>
    <row r="2640" spans="1:33"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c r="AF2640" s="6"/>
      <c r="AG2640" s="6"/>
    </row>
    <row r="2641" spans="1:33"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c r="AF2641" s="6"/>
      <c r="AG2641" s="6"/>
    </row>
    <row r="2642" spans="1:33"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c r="AF2642" s="6"/>
      <c r="AG2642" s="6"/>
    </row>
    <row r="2643" spans="1:33"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c r="AF2643" s="6"/>
      <c r="AG2643" s="6"/>
    </row>
    <row r="2644" spans="1:33"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c r="AF2644" s="6"/>
      <c r="AG2644" s="6"/>
    </row>
    <row r="2645" spans="1:33"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c r="AF2645" s="6"/>
      <c r="AG2645" s="6"/>
    </row>
    <row r="2646" spans="1:33"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c r="AF2646" s="6"/>
      <c r="AG2646" s="6"/>
    </row>
    <row r="2647" spans="1:33"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c r="AF2647" s="6"/>
      <c r="AG2647" s="6"/>
    </row>
    <row r="2648" spans="1:33"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c r="AF2648" s="6"/>
      <c r="AG2648" s="6"/>
    </row>
    <row r="2649" spans="1:33"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c r="AF2649" s="6"/>
      <c r="AG2649" s="6"/>
    </row>
    <row r="2650" spans="1:33"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c r="AF2650" s="6"/>
      <c r="AG2650" s="6"/>
    </row>
    <row r="2651" spans="1:33"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c r="AF2651" s="6"/>
      <c r="AG2651" s="6"/>
    </row>
    <row r="2652" spans="1:33"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c r="AF2652" s="6"/>
      <c r="AG2652" s="6"/>
    </row>
    <row r="2653" spans="1:33"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c r="AF2653" s="6"/>
      <c r="AG2653" s="6"/>
    </row>
    <row r="2654" spans="1:33"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c r="AF2654" s="6"/>
      <c r="AG2654" s="6"/>
    </row>
    <row r="2655" spans="1:33"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c r="AF2655" s="6"/>
      <c r="AG2655" s="6"/>
    </row>
    <row r="2656" spans="1:33"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c r="AF2656" s="6"/>
      <c r="AG2656" s="6"/>
    </row>
    <row r="2657" spans="1:33"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c r="AF2657" s="6"/>
      <c r="AG2657" s="6"/>
    </row>
    <row r="2658" spans="1:33"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c r="AF2658" s="6"/>
      <c r="AG2658" s="6"/>
    </row>
    <row r="2659" spans="1:33"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c r="AF2659" s="6"/>
      <c r="AG2659" s="6"/>
    </row>
    <row r="2660" spans="1:33"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c r="AF2660" s="6"/>
      <c r="AG2660" s="6"/>
    </row>
    <row r="2661" spans="1:33"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c r="AF2661" s="6"/>
      <c r="AG2661" s="6"/>
    </row>
    <row r="2662" spans="1:33"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c r="AF2662" s="6"/>
      <c r="AG2662" s="6"/>
    </row>
    <row r="2663" spans="1:33"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c r="AF2663" s="6"/>
      <c r="AG2663" s="6"/>
    </row>
    <row r="2664" spans="1:33"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c r="AF2664" s="6"/>
      <c r="AG2664" s="6"/>
    </row>
    <row r="2665" spans="1:33"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c r="AF2665" s="6"/>
      <c r="AG2665" s="6"/>
    </row>
    <row r="2666" spans="1:33"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c r="AF2666" s="6"/>
      <c r="AG2666" s="6"/>
    </row>
    <row r="2667" spans="1:33"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c r="AF2667" s="6"/>
      <c r="AG2667" s="6"/>
    </row>
    <row r="2668" spans="1:33"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c r="AF2668" s="6"/>
      <c r="AG2668" s="6"/>
    </row>
    <row r="2669" spans="1:33"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c r="AF2669" s="6"/>
      <c r="AG2669" s="6"/>
    </row>
    <row r="2670" spans="1:33"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c r="AF2670" s="6"/>
      <c r="AG2670" s="6"/>
    </row>
    <row r="2671" spans="1:33"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c r="AF2671" s="6"/>
      <c r="AG2671" s="6"/>
    </row>
    <row r="2672" spans="1:33"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c r="AF2672" s="6"/>
      <c r="AG2672" s="6"/>
    </row>
    <row r="2673" spans="1:33"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c r="AF2673" s="6"/>
      <c r="AG2673" s="6"/>
    </row>
    <row r="2674" spans="1:33"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c r="AF2674" s="6"/>
      <c r="AG2674" s="6"/>
    </row>
    <row r="2675" spans="1:33"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c r="AF2675" s="6"/>
      <c r="AG2675" s="6"/>
    </row>
    <row r="2676" spans="1:33"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c r="AF2676" s="6"/>
      <c r="AG2676" s="6"/>
    </row>
    <row r="2677" spans="1:33"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c r="AF2677" s="6"/>
      <c r="AG2677" s="6"/>
    </row>
    <row r="2678" spans="1:33"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c r="AF2678" s="6"/>
      <c r="AG2678" s="6"/>
    </row>
    <row r="2679" spans="1:33"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c r="AF2679" s="6"/>
      <c r="AG2679" s="6"/>
    </row>
    <row r="2680" spans="1:33"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c r="AF2680" s="6"/>
      <c r="AG2680" s="6"/>
    </row>
    <row r="2681" spans="1:33"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c r="AF2681" s="6"/>
      <c r="AG2681" s="6"/>
    </row>
    <row r="2682" spans="1:33"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c r="AF2682" s="6"/>
      <c r="AG2682" s="6"/>
    </row>
    <row r="2683" spans="1:33"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c r="AF2683" s="6"/>
      <c r="AG2683" s="6"/>
    </row>
    <row r="2684" spans="1:33"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c r="AF2684" s="6"/>
      <c r="AG2684" s="6"/>
    </row>
    <row r="2685" spans="1:33"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c r="AF2685" s="6"/>
      <c r="AG2685" s="6"/>
    </row>
    <row r="2686" spans="1:33"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c r="AF2686" s="6"/>
      <c r="AG2686" s="6"/>
    </row>
    <row r="2687" spans="1:33"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c r="AF2687" s="6"/>
      <c r="AG2687" s="6"/>
    </row>
    <row r="2688" spans="1:33"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c r="AF2688" s="6"/>
      <c r="AG2688" s="6"/>
    </row>
    <row r="2689" spans="1:33"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c r="AF2689" s="6"/>
      <c r="AG2689" s="6"/>
    </row>
    <row r="2690" spans="1:33"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c r="AF2690" s="6"/>
      <c r="AG2690" s="6"/>
    </row>
    <row r="2691" spans="1:33"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c r="AF2691" s="6"/>
      <c r="AG2691" s="6"/>
    </row>
    <row r="2692" spans="1:33"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c r="AF2692" s="6"/>
      <c r="AG2692" s="6"/>
    </row>
    <row r="2693" spans="1:33"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c r="AF2693" s="6"/>
      <c r="AG2693" s="6"/>
    </row>
    <row r="2694" spans="1:33"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c r="AF2694" s="6"/>
      <c r="AG2694" s="6"/>
    </row>
    <row r="2695" spans="1:33"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c r="AF2695" s="6"/>
      <c r="AG2695" s="6"/>
    </row>
    <row r="2696" spans="1:33"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c r="AF2696" s="6"/>
      <c r="AG2696" s="6"/>
    </row>
    <row r="2697" spans="1:33"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c r="AF2697" s="6"/>
      <c r="AG2697" s="6"/>
    </row>
    <row r="2698" spans="1:33"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c r="AF2698" s="6"/>
      <c r="AG2698" s="6"/>
    </row>
    <row r="2699" spans="1:33"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c r="AF2699" s="6"/>
      <c r="AG2699" s="6"/>
    </row>
    <row r="2700" spans="1:33"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c r="AF2700" s="6"/>
      <c r="AG2700" s="6"/>
    </row>
    <row r="2701" spans="1:33"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c r="AF2701" s="6"/>
      <c r="AG2701" s="6"/>
    </row>
    <row r="2702" spans="1:33"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c r="AF2702" s="6"/>
      <c r="AG2702" s="6"/>
    </row>
    <row r="2703" spans="1:33"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c r="AF2703" s="6"/>
      <c r="AG2703" s="6"/>
    </row>
    <row r="2704" spans="1:33"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c r="AF2704" s="6"/>
      <c r="AG2704" s="6"/>
    </row>
    <row r="2705" spans="1:33"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c r="AF2705" s="6"/>
      <c r="AG2705" s="6"/>
    </row>
    <row r="2706" spans="1:33"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c r="AF2706" s="6"/>
      <c r="AG2706" s="6"/>
    </row>
    <row r="2707" spans="1:33"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c r="AF2707" s="6"/>
      <c r="AG2707" s="6"/>
    </row>
    <row r="2708" spans="1:33"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c r="AF2708" s="6"/>
      <c r="AG2708" s="6"/>
    </row>
    <row r="2709" spans="1:33"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c r="AF2709" s="6"/>
      <c r="AG2709" s="6"/>
    </row>
    <row r="2710" spans="1:33"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c r="AF2710" s="6"/>
      <c r="AG2710" s="6"/>
    </row>
    <row r="2711" spans="1:33"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c r="AF2711" s="6"/>
      <c r="AG2711" s="6"/>
    </row>
    <row r="2712" spans="1:33"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c r="AF2712" s="6"/>
      <c r="AG2712" s="6"/>
    </row>
    <row r="2713" spans="1:33"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c r="AF2713" s="6"/>
      <c r="AG2713" s="6"/>
    </row>
    <row r="2714" spans="1:33"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c r="AF2714" s="6"/>
      <c r="AG2714" s="6"/>
    </row>
    <row r="2715" spans="1:33"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c r="AF2715" s="6"/>
      <c r="AG2715" s="6"/>
    </row>
    <row r="2716" spans="1:33"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c r="AF2716" s="6"/>
      <c r="AG2716" s="6"/>
    </row>
    <row r="2717" spans="1:33"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c r="AF2717" s="6"/>
      <c r="AG2717" s="6"/>
    </row>
    <row r="2718" spans="1:33"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c r="AF2718" s="6"/>
      <c r="AG2718" s="6"/>
    </row>
    <row r="2719" spans="1:33"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c r="AF2719" s="6"/>
      <c r="AG2719" s="6"/>
    </row>
    <row r="2720" spans="1:33"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c r="AF2720" s="6"/>
      <c r="AG2720" s="6"/>
    </row>
    <row r="2721" spans="1:33"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c r="AF2721" s="6"/>
      <c r="AG2721" s="6"/>
    </row>
    <row r="2722" spans="1:33"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c r="AF2722" s="6"/>
      <c r="AG2722" s="6"/>
    </row>
    <row r="2723" spans="1:33"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c r="AF2723" s="6"/>
      <c r="AG2723" s="6"/>
    </row>
    <row r="2724" spans="1:33"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c r="AF2724" s="6"/>
      <c r="AG2724" s="6"/>
    </row>
    <row r="2725" spans="1:33"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c r="AF2725" s="6"/>
      <c r="AG2725" s="6"/>
    </row>
    <row r="2726" spans="1:33"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c r="AF2726" s="6"/>
      <c r="AG2726" s="6"/>
    </row>
    <row r="2727" spans="1:33"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c r="AF2727" s="6"/>
      <c r="AG2727" s="6"/>
    </row>
    <row r="2728" spans="1:33"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c r="AF2728" s="6"/>
      <c r="AG2728" s="6"/>
    </row>
    <row r="2729" spans="1:33"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c r="AF2729" s="6"/>
      <c r="AG2729" s="6"/>
    </row>
    <row r="2730" spans="1:33"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c r="AF2730" s="6"/>
      <c r="AG2730" s="6"/>
    </row>
    <row r="2731" spans="1:33"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c r="AF2731" s="6"/>
      <c r="AG2731" s="6"/>
    </row>
    <row r="2732" spans="1:33"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c r="AF2732" s="6"/>
      <c r="AG2732" s="6"/>
    </row>
    <row r="2733" spans="1:33"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c r="AF2733" s="6"/>
      <c r="AG2733" s="6"/>
    </row>
    <row r="2734" spans="1:33"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c r="AF2734" s="6"/>
      <c r="AG2734" s="6"/>
    </row>
    <row r="2735" spans="1:33"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c r="AF2735" s="6"/>
      <c r="AG2735" s="6"/>
    </row>
    <row r="2736" spans="1:33"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c r="AF2736" s="6"/>
      <c r="AG2736" s="6"/>
    </row>
    <row r="2737" spans="1:33"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c r="AF2737" s="6"/>
      <c r="AG2737" s="6"/>
    </row>
    <row r="2738" spans="1:33"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c r="AF2738" s="6"/>
      <c r="AG2738" s="6"/>
    </row>
    <row r="2739" spans="1:33"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c r="AF2739" s="6"/>
      <c r="AG2739" s="6"/>
    </row>
    <row r="2740" spans="1:33"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c r="AF2740" s="6"/>
      <c r="AG2740" s="6"/>
    </row>
    <row r="2741" spans="1:33"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c r="AF2741" s="6"/>
      <c r="AG2741" s="6"/>
    </row>
    <row r="2742" spans="1:33"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c r="AF2742" s="6"/>
      <c r="AG2742" s="6"/>
    </row>
    <row r="2743" spans="1:33"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c r="AF2743" s="6"/>
      <c r="AG2743" s="6"/>
    </row>
    <row r="2744" spans="1:33"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c r="AF2744" s="6"/>
      <c r="AG2744" s="6"/>
    </row>
    <row r="2745" spans="1:33"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c r="AF2745" s="6"/>
      <c r="AG2745" s="6"/>
    </row>
    <row r="2746" spans="1:33"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c r="AF2746" s="6"/>
      <c r="AG2746" s="6"/>
    </row>
    <row r="2747" spans="1:33"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c r="AF2747" s="6"/>
      <c r="AG2747" s="6"/>
    </row>
    <row r="2748" spans="1:33"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c r="AF2748" s="6"/>
      <c r="AG2748" s="6"/>
    </row>
    <row r="2749" spans="1:33"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c r="AF2749" s="6"/>
      <c r="AG2749" s="6"/>
    </row>
    <row r="2750" spans="1:33"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c r="AF2750" s="6"/>
      <c r="AG2750" s="6"/>
    </row>
    <row r="2751" spans="1:33"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c r="AF2751" s="6"/>
      <c r="AG2751" s="6"/>
    </row>
    <row r="2752" spans="1:33"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c r="AF2752" s="6"/>
      <c r="AG2752" s="6"/>
    </row>
    <row r="2753" spans="1:33"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c r="AF2753" s="6"/>
      <c r="AG2753" s="6"/>
    </row>
    <row r="2754" spans="1:33"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c r="AF2754" s="6"/>
      <c r="AG2754" s="6"/>
    </row>
    <row r="2755" spans="1:33"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c r="AF2755" s="6"/>
      <c r="AG2755" s="6"/>
    </row>
    <row r="2756" spans="1:33"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c r="AF2756" s="6"/>
      <c r="AG2756" s="6"/>
    </row>
    <row r="2757" spans="1:33"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c r="AF2757" s="6"/>
      <c r="AG2757" s="6"/>
    </row>
    <row r="2758" spans="1:33"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c r="AF2758" s="6"/>
      <c r="AG2758" s="6"/>
    </row>
    <row r="2759" spans="1:33"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c r="AF2759" s="6"/>
      <c r="AG2759" s="6"/>
    </row>
    <row r="2760" spans="1:33"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c r="AF2760" s="6"/>
      <c r="AG2760" s="6"/>
    </row>
    <row r="2761" spans="1:33"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c r="AF2761" s="6"/>
      <c r="AG2761" s="6"/>
    </row>
    <row r="2762" spans="1:33"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c r="AF2762" s="6"/>
      <c r="AG2762" s="6"/>
    </row>
    <row r="2763" spans="1:33"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c r="AF2763" s="6"/>
      <c r="AG2763" s="6"/>
    </row>
    <row r="2764" spans="1:33"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c r="AF2764" s="6"/>
      <c r="AG2764" s="6"/>
    </row>
    <row r="2765" spans="1:33"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c r="AF2765" s="6"/>
      <c r="AG2765" s="6"/>
    </row>
    <row r="2766" spans="1:33"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c r="AF2766" s="6"/>
      <c r="AG2766" s="6"/>
    </row>
    <row r="2767" spans="1:33"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c r="AF2767" s="6"/>
      <c r="AG2767" s="6"/>
    </row>
    <row r="2768" spans="1:33"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c r="AF2768" s="6"/>
      <c r="AG2768" s="6"/>
    </row>
    <row r="2769" spans="1:33"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c r="AF2769" s="6"/>
      <c r="AG2769" s="6"/>
    </row>
    <row r="2770" spans="1:33"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c r="AF2770" s="6"/>
      <c r="AG2770" s="6"/>
    </row>
    <row r="2771" spans="1:33"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c r="AF2771" s="6"/>
      <c r="AG2771" s="6"/>
    </row>
    <row r="2772" spans="1:33"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c r="AF2772" s="6"/>
      <c r="AG2772" s="6"/>
    </row>
    <row r="2773" spans="1:33"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c r="AF2773" s="6"/>
      <c r="AG2773" s="6"/>
    </row>
    <row r="2774" spans="1:33"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c r="AF2774" s="6"/>
      <c r="AG2774" s="6"/>
    </row>
    <row r="2775" spans="1:33"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c r="AF2775" s="6"/>
      <c r="AG2775" s="6"/>
    </row>
    <row r="2776" spans="1:33"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c r="AF2776" s="6"/>
      <c r="AG2776" s="6"/>
    </row>
    <row r="2777" spans="1:33"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c r="AF2777" s="6"/>
      <c r="AG2777" s="6"/>
    </row>
    <row r="2778" spans="1:33"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c r="AF2778" s="6"/>
      <c r="AG2778" s="6"/>
    </row>
    <row r="2779" spans="1:33"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c r="AF2779" s="6"/>
      <c r="AG2779" s="6"/>
    </row>
    <row r="2780" spans="1:33"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c r="AF2780" s="6"/>
      <c r="AG2780" s="6"/>
    </row>
    <row r="2781" spans="1:33"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c r="AF2781" s="6"/>
      <c r="AG2781" s="6"/>
    </row>
    <row r="2782" spans="1:33"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c r="AF2782" s="6"/>
      <c r="AG2782" s="6"/>
    </row>
    <row r="2783" spans="1:33"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c r="AF2783" s="6"/>
      <c r="AG2783" s="6"/>
    </row>
    <row r="2784" spans="1:33"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c r="AF2784" s="6"/>
      <c r="AG2784" s="6"/>
    </row>
    <row r="2785" spans="1:33"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c r="AF2785" s="6"/>
      <c r="AG2785" s="6"/>
    </row>
    <row r="2786" spans="1:33"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c r="AF2786" s="6"/>
      <c r="AG2786" s="6"/>
    </row>
    <row r="2787" spans="1:33"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c r="AF2787" s="6"/>
      <c r="AG2787" s="6"/>
    </row>
    <row r="2788" spans="1:33"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c r="AF2788" s="6"/>
      <c r="AG2788" s="6"/>
    </row>
    <row r="2789" spans="1:33"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c r="AF2789" s="6"/>
      <c r="AG2789" s="6"/>
    </row>
    <row r="2790" spans="1:33"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c r="AF2790" s="6"/>
      <c r="AG2790" s="6"/>
    </row>
    <row r="2791" spans="1:33"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c r="AF2791" s="6"/>
      <c r="AG2791" s="6"/>
    </row>
    <row r="2792" spans="1:33"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c r="AF2792" s="6"/>
      <c r="AG2792" s="6"/>
    </row>
    <row r="2793" spans="1:33"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20"/>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20"/>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20"/>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20"/>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20"/>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20"/>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20"/>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20"/>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20"/>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20"/>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20"/>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20"/>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3" ht="18.75" x14ac:dyDescent="0.3">
      <c r="AE4257" s="19"/>
    </row>
    <row r="4258" spans="31:33" ht="18.75" x14ac:dyDescent="0.3">
      <c r="AE4258" s="19"/>
    </row>
    <row r="4259" spans="31:33" ht="18.75" x14ac:dyDescent="0.3">
      <c r="AE4259" s="19"/>
      <c r="AF4259" s="10"/>
      <c r="AG4259" s="10"/>
    </row>
    <row r="4260" spans="31:33" ht="18.75" x14ac:dyDescent="0.3">
      <c r="AE4260" s="19"/>
      <c r="AF4260" s="10"/>
      <c r="AG4260" s="10"/>
    </row>
    <row r="4261" spans="31:33" ht="18.75" x14ac:dyDescent="0.3">
      <c r="AE4261" s="19"/>
      <c r="AF4261" s="10"/>
      <c r="AG4261" s="10"/>
    </row>
    <row r="4262" spans="31:33" ht="18.75" x14ac:dyDescent="0.3">
      <c r="AE4262" s="19"/>
      <c r="AF4262" s="10"/>
      <c r="AG4262" s="10"/>
    </row>
    <row r="4263" spans="31:33" ht="18.75" x14ac:dyDescent="0.3">
      <c r="AE4263" s="19"/>
      <c r="AF4263" s="10"/>
      <c r="AG4263" s="10"/>
    </row>
    <row r="4264" spans="31:33" ht="18.75" x14ac:dyDescent="0.3">
      <c r="AE4264" s="19"/>
      <c r="AF4264" s="10"/>
      <c r="AG4264" s="10"/>
    </row>
    <row r="4265" spans="31:33" ht="18.75" x14ac:dyDescent="0.3">
      <c r="AE4265" s="19"/>
      <c r="AF4265" s="10"/>
      <c r="AG4265" s="10"/>
    </row>
    <row r="4266" spans="31:33" ht="18.75" x14ac:dyDescent="0.3">
      <c r="AE4266" s="19"/>
      <c r="AF4266" s="10"/>
      <c r="AG4266" s="10"/>
    </row>
    <row r="4267" spans="31:33" ht="18.75" x14ac:dyDescent="0.3">
      <c r="AE4267" s="19"/>
      <c r="AF4267" s="10"/>
      <c r="AG4267" s="10"/>
    </row>
    <row r="4268" spans="31:33" ht="18.75" x14ac:dyDescent="0.3">
      <c r="AE4268" s="19"/>
      <c r="AF4268" s="10"/>
      <c r="AG4268" s="10"/>
    </row>
    <row r="4269" spans="31:33" ht="18.75" x14ac:dyDescent="0.3">
      <c r="AE4269" s="19"/>
      <c r="AF4269" s="10"/>
      <c r="AG4269" s="10"/>
    </row>
    <row r="4270" spans="31:33" ht="18.75" x14ac:dyDescent="0.3">
      <c r="AE4270" s="19"/>
      <c r="AF4270" s="10"/>
      <c r="AG4270" s="10"/>
    </row>
    <row r="4271" spans="31:33" ht="18.75" x14ac:dyDescent="0.3">
      <c r="AE4271" s="19"/>
      <c r="AF4271" s="10"/>
      <c r="AG4271" s="10"/>
    </row>
    <row r="4272" spans="31:33" ht="18.75" x14ac:dyDescent="0.3">
      <c r="AE4272" s="19"/>
      <c r="AF4272" s="10"/>
      <c r="AG4272" s="10"/>
    </row>
    <row r="4273" spans="31:33" ht="18.75" x14ac:dyDescent="0.3">
      <c r="AE4273" s="19"/>
      <c r="AF4273" s="10"/>
      <c r="AG4273" s="10"/>
    </row>
    <row r="4274" spans="31:33" ht="18.75" x14ac:dyDescent="0.3">
      <c r="AE4274" s="19"/>
      <c r="AF4274" s="10"/>
      <c r="AG4274" s="10"/>
    </row>
    <row r="4275" spans="31:33" ht="18.75" x14ac:dyDescent="0.3">
      <c r="AE4275" s="19"/>
      <c r="AF4275" s="10"/>
      <c r="AG4275" s="10"/>
    </row>
    <row r="4276" spans="31:33" ht="18.75" x14ac:dyDescent="0.3">
      <c r="AE4276" s="19"/>
      <c r="AF4276" s="10"/>
      <c r="AG4276" s="10"/>
    </row>
    <row r="4277" spans="31:33" ht="18.75" x14ac:dyDescent="0.3">
      <c r="AE4277" s="20"/>
    </row>
    <row r="4278" spans="31:33" ht="18.75" x14ac:dyDescent="0.3">
      <c r="AE4278"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67"/>
  <mergeCells count="41">
    <mergeCell ref="D97:N9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98:N98"/>
    <mergeCell ref="D99:N99"/>
    <mergeCell ref="D100:N100"/>
    <mergeCell ref="M5:M8"/>
    <mergeCell ref="N5:N8"/>
    <mergeCell ref="D93:N93"/>
    <mergeCell ref="D95:N95"/>
    <mergeCell ref="D96:N9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2024-12-19T04:49:18Z</dcterms:modified>
</cp:coreProperties>
</file>